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mc:AlternateContent xmlns:mc="http://schemas.openxmlformats.org/markup-compatibility/2006">
    <mc:Choice Requires="x15">
      <x15ac:absPath xmlns:x15ac="http://schemas.microsoft.com/office/spreadsheetml/2010/11/ac" url="C:\Users\User\Downloads\rendicion\Nueva carpeta\"/>
    </mc:Choice>
  </mc:AlternateContent>
  <xr:revisionPtr revIDLastSave="0" documentId="8_{D4FF5747-B1CE-4FDE-8761-122D7D3CAE71}" xr6:coauthVersionLast="45" xr6:coauthVersionMax="45" xr10:uidLastSave="{00000000-0000-0000-0000-000000000000}"/>
  <bookViews>
    <workbookView xWindow="-120" yWindow="-120" windowWidth="20730" windowHeight="11160" xr2:uid="{00000000-000D-0000-FFFF-FFFF00000000}"/>
  </bookViews>
  <sheets>
    <sheet name="Hoja1" sheetId="1" r:id="rId1"/>
  </sheets>
  <externalReferences>
    <externalReference r:id="rId2"/>
    <externalReference r:id="rId3"/>
    <externalReference r:id="rId4"/>
  </externalReferences>
  <calcPr calcId="18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15" i="1" l="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2" i="1" l="1"/>
  <c r="F181" i="1"/>
  <c r="F180" i="1"/>
  <c r="F179" i="1"/>
  <c r="F177" i="1" l="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19" i="1" l="1"/>
  <c r="F118" i="1"/>
  <c r="F117" i="1"/>
  <c r="F145" i="1" l="1"/>
  <c r="F144" i="1"/>
  <c r="F143" i="1"/>
  <c r="F142" i="1"/>
  <c r="F141" i="1"/>
  <c r="F140" i="1"/>
  <c r="F139" i="1"/>
  <c r="F138" i="1"/>
  <c r="F137" i="1"/>
  <c r="F136" i="1"/>
  <c r="F135" i="1"/>
  <c r="F133" i="1"/>
  <c r="F132" i="1"/>
  <c r="F131" i="1"/>
  <c r="F130" i="1"/>
  <c r="F129" i="1"/>
  <c r="F128" i="1"/>
  <c r="F127" i="1"/>
  <c r="F126" i="1"/>
  <c r="F125" i="1"/>
  <c r="F124" i="1"/>
  <c r="F123" i="1"/>
  <c r="F122" i="1"/>
  <c r="F121" i="1"/>
</calcChain>
</file>

<file path=xl/sharedStrings.xml><?xml version="1.0" encoding="utf-8"?>
<sst xmlns="http://schemas.openxmlformats.org/spreadsheetml/2006/main" count="557" uniqueCount="444">
  <si>
    <t>1- PRESENTACIÓN</t>
  </si>
  <si>
    <t>Misión institucional</t>
  </si>
  <si>
    <t>Nro.</t>
  </si>
  <si>
    <t>Dependencia</t>
  </si>
  <si>
    <t>Responsable</t>
  </si>
  <si>
    <t>Cargo que Ocupa</t>
  </si>
  <si>
    <t>3- Plan de Rendición de Cuentas</t>
  </si>
  <si>
    <t>3.1. Resolución de Aprobación y Anexo de Plan de Rendición de Cuentas</t>
  </si>
  <si>
    <t>Evidencia (Enlace del documento)</t>
  </si>
  <si>
    <t>Priorización</t>
  </si>
  <si>
    <t>Tema / Descripción</t>
  </si>
  <si>
    <t>Vinculación POI, PEI, PND, ODS.</t>
  </si>
  <si>
    <t>Justificaciones</t>
  </si>
  <si>
    <t xml:space="preserve">Evidencia </t>
  </si>
  <si>
    <t>1°</t>
  </si>
  <si>
    <t>4-Gestión Institucional</t>
  </si>
  <si>
    <t>4.1 Nivel de Cumplimiento  de Minimo de Información Disponible - Transparencia Activa Ley 5189 /14</t>
  </si>
  <si>
    <t>Mes</t>
  </si>
  <si>
    <t>Nivel de Cumplimiento (%)</t>
  </si>
  <si>
    <t>Enlace de la SFP</t>
  </si>
  <si>
    <t>Enero</t>
  </si>
  <si>
    <t>Febrero</t>
  </si>
  <si>
    <t>Marzo</t>
  </si>
  <si>
    <t>Abril</t>
  </si>
  <si>
    <t>4.2 Nivel de Cumplimiento  de Minimo de Información Disponible - Transparencia Activa Ley 5282/14</t>
  </si>
  <si>
    <t>Enlace SENAC</t>
  </si>
  <si>
    <t>4.3 Nivel de Cumplimiento de Respuestas a Consultas Ciudadanas - Transparencia Pasiva Ley N° 5282/14</t>
  </si>
  <si>
    <t>Cantidad de Consultas</t>
  </si>
  <si>
    <t>Respondidos</t>
  </si>
  <si>
    <t>No Respondidos</t>
  </si>
  <si>
    <t>Enlace Ministerio de Justicia</t>
  </si>
  <si>
    <t>Mayo</t>
  </si>
  <si>
    <t>Junio</t>
  </si>
  <si>
    <t>N°</t>
  </si>
  <si>
    <t>Descripción</t>
  </si>
  <si>
    <t>Objetivo</t>
  </si>
  <si>
    <t>Metas</t>
  </si>
  <si>
    <t>Población Beneficiaria</t>
  </si>
  <si>
    <t>Valor de Inversión</t>
  </si>
  <si>
    <t>Porcentaje de Ejecución</t>
  </si>
  <si>
    <t>Evidencias</t>
  </si>
  <si>
    <t>4.5 Proyectos y Programas no Ejecutados (listado referencial, aporyarse en gráficos ilustrativos)</t>
  </si>
  <si>
    <t>Dificultades (Breve Descripción)</t>
  </si>
  <si>
    <t>Financieras</t>
  </si>
  <si>
    <t>De Gestión</t>
  </si>
  <si>
    <t>Externas</t>
  </si>
  <si>
    <t>Otras</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</si>
  <si>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</si>
  <si>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</si>
  <si>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</si>
  <si>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</si>
  <si>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</si>
  <si>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</si>
  <si>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</si>
  <si>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</si>
  <si>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</si>
  <si>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</si>
  <si>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</si>
  <si>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</si>
  <si>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</si>
  <si>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</si>
  <si>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</si>
  <si>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Descripción del Fortalecimiento</t>
  </si>
  <si>
    <t>Costo de Inversión</t>
  </si>
  <si>
    <t>Descripción del Beneficio</t>
  </si>
  <si>
    <t>Evidencia</t>
  </si>
  <si>
    <t>5- Instancias de Participación Ciudadana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</si>
  <si>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</si>
  <si>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</si>
  <si>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</si>
  <si>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</si>
  <si>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</si>
  <si>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</si>
  <si>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</si>
  <si>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</si>
  <si>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</si>
  <si>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</si>
  <si>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</si>
  <si>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</si>
  <si>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</si>
  <si>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 Control Interno y Externo</t>
  </si>
  <si>
    <t>Evidencia (Enlace Ley 5282/14)</t>
  </si>
  <si>
    <t>Auditorias de Gestión</t>
  </si>
  <si>
    <t>Auditorías Externas</t>
  </si>
  <si>
    <t>Otros tipos de Auditoria</t>
  </si>
  <si>
    <t>Informe de referencia</t>
  </si>
  <si>
    <t>Evidencia (Adjuntar Documento)</t>
  </si>
  <si>
    <t>Intermedio</t>
  </si>
  <si>
    <t>Sr. Humberto González</t>
  </si>
  <si>
    <t>Jefe de Gabinete</t>
  </si>
  <si>
    <t>Abg. Monica Vargas</t>
  </si>
  <si>
    <t>Directora- Coordinadora CRCC</t>
  </si>
  <si>
    <t>Viceministerio de Agricultura - VMA</t>
  </si>
  <si>
    <t>Dirección Anticorrupción y Transparencia - DAT</t>
  </si>
  <si>
    <t>Gabinete Ministerial</t>
  </si>
  <si>
    <t>Viceministerio de Ganadería - VMG</t>
  </si>
  <si>
    <t>Dirección General de Planificación - DGP</t>
  </si>
  <si>
    <t>Departamento de Comunicación</t>
  </si>
  <si>
    <t>Dirección de Comercialización - DC</t>
  </si>
  <si>
    <t>Dirección Nacional de Coordinación y Administración de Proyectos - DINCAP</t>
  </si>
  <si>
    <t>Dirección de Tecnologías de la Información y Comunicación - DTIC</t>
  </si>
  <si>
    <t>Dirección General de Administración y Finanzas – DGAF</t>
  </si>
  <si>
    <t>Director</t>
  </si>
  <si>
    <t>Viceministro</t>
  </si>
  <si>
    <t>Directora</t>
  </si>
  <si>
    <t>Jefe</t>
  </si>
  <si>
    <t>RESOLUCIÓNES</t>
  </si>
  <si>
    <t>Abg. Gregorio Lezcano</t>
  </si>
  <si>
    <t>Ing. Agr. Moisés Bertoni</t>
  </si>
  <si>
    <t>Sr. Javier Sánchez</t>
  </si>
  <si>
    <t>Lic. Pedro Fretes</t>
  </si>
  <si>
    <t>Ing. Agr. Anibal Roa</t>
  </si>
  <si>
    <t xml:space="preserve">https://informacionpublica.paraguay.gov.py/ </t>
  </si>
  <si>
    <t>Presencial</t>
  </si>
  <si>
    <t xml:space="preserve">Nivel de cumplimiento 35% </t>
  </si>
  <si>
    <t>En Etapa Investigativa</t>
  </si>
  <si>
    <t>Lic. Maria Marín</t>
  </si>
  <si>
    <t>Ing. Agr. Paula Durruty</t>
  </si>
  <si>
    <t>Lic. Gloria Riquelme</t>
  </si>
  <si>
    <t>Institución: Ministerio de Agricultura y Ganadería</t>
  </si>
  <si>
    <t>Periodo del informe: Primer y Segundo Trimestre 2020</t>
  </si>
  <si>
    <t>Contribuir al desarrollo agrario sostenible del país, a través de sus servicios institucionales eficientes, innovadores e inclusivos.</t>
  </si>
  <si>
    <t xml:space="preserve">1. Denuncia presencial  referente a un presunto hecho de facturación, contra la empresa AGRO ABEL contratada como proveedora para el proyecto (RESIPROAF). </t>
  </si>
  <si>
    <t>MEJORAMIENTO DE LA AGRICULTURA FAMILIAR E INDIGENA EN CADENAS DE VALOR EN LA REGION ORIENTAL (PPI FASE II)</t>
  </si>
  <si>
    <t>Contribuir a incrementar los activos, los ingresos y calidad de vida de la población objetivo, mediante su inserción, de forma sostenible, a través de sus organizaciones sociales representativas, en cadenas de valor, con visión de género y conservación del medio ambiente.</t>
  </si>
  <si>
    <t>142 Planes Aprobados</t>
  </si>
  <si>
    <t>Organizaciones de Productores y Comunidades Indigenas - AFC (Agricultura Familiar Campesina e Indigena)</t>
  </si>
  <si>
    <t>PROYECTO MEJORAMIENTO DE LA AGRICULTURA FAMILIAR CAMPESINA E INDÍGENA EN LOS DEPARTAMENTOS DE LA REGIÓN ORIENTAL DEL PARAGUAY  (PROMAFI)</t>
  </si>
  <si>
    <t>General. Mejorar la productividad y comercialización a través de organizaciones fortalecidas</t>
  </si>
  <si>
    <t>165 Planes Aprobados</t>
  </si>
  <si>
    <t>Organizaciones de Productores y Comunidades Indigenas - AFC(Agricultura Familiar Campesina e Indigena)</t>
  </si>
  <si>
    <t>Servicios Personales</t>
  </si>
  <si>
    <t>Servicios Basicos</t>
  </si>
  <si>
    <t>Pasajes y Viaticos</t>
  </si>
  <si>
    <t>Gastos Aseo. Matn.</t>
  </si>
  <si>
    <t>Serv. Tec Pers.</t>
  </si>
  <si>
    <t>Otros Serv</t>
  </si>
  <si>
    <t>Serv Capact</t>
  </si>
  <si>
    <t>Produtc Alimenticios</t>
  </si>
  <si>
    <t>Prod Papel</t>
  </si>
  <si>
    <t>Bienes de Cons. Ofic</t>
  </si>
  <si>
    <t>Combustible</t>
  </si>
  <si>
    <t>Adq. de Maquin</t>
  </si>
  <si>
    <t>Transferencia a Productores</t>
  </si>
  <si>
    <t>Alquiler</t>
  </si>
  <si>
    <t>Transferencia al Sect. Publico</t>
  </si>
  <si>
    <t>Proyecto Restauración y Manejo Sostenible de Recursos Naturales - PMRN FASE III</t>
  </si>
  <si>
    <t>No se cuenta con contrapartida Local fuente de Financiamiento 10 - Recursos del Tesoro</t>
  </si>
  <si>
    <t>260-30-654-1-99</t>
  </si>
  <si>
    <t>Servicios Tecnicos y Profesionales</t>
  </si>
  <si>
    <t>540-30-654-1-99</t>
  </si>
  <si>
    <t>Adquisiciones de Equipos de Oficina y Computación</t>
  </si>
  <si>
    <t>873-30-654-1-99</t>
  </si>
  <si>
    <t>Transferencia a Productores Ind. y/o Org. de Produc. Agrop. Forest. Y Com. Indigenas</t>
  </si>
  <si>
    <t xml:space="preserve">DINCAP-DIRECCIÓN NACIONAL DE COORDINACIÓN Y ADMINISTRACIÓN DE PROYECTOS                            </t>
  </si>
  <si>
    <t>PPI Fase 2 -  PROYECTO MEJORAMIENTO DE LA AGRICULTURA FAMILIAR E INDIGENA EN CADENAS DE VALOR EN LA REGION ORIENTAL (PPI FASE II)</t>
  </si>
  <si>
    <t xml:space="preserve">PROMAFI - PROYECTO MEJORAMIENTO DE LA AGRICULTURA FAMILIAR CAMPESINA E INDÍGENA EN LOS DEPARTAMENTOS DE LA REGIÓN ORIENTAL DEL PARAGUAY </t>
  </si>
  <si>
    <t>PRODERS</t>
  </si>
  <si>
    <t>Mejorar de forma sostenible la condición socioeconómica de los pequeños productores agrícolas y de  comunidades indígenas en el área del proyecto, a través del apoyo de las acciones para fortalecer su organización comunitaria y la autogestión  y el acceso a los mercados y cadenas de valor</t>
  </si>
  <si>
    <t xml:space="preserve">117.180 actividades de asistencia técnica </t>
  </si>
  <si>
    <t>41.355 familias</t>
  </si>
  <si>
    <t>PRODERS -  PROYECTO DE DESARROLLO RURAL SOSTENIBLE</t>
  </si>
  <si>
    <t xml:space="preserve">SERVICIOS PERSONALES </t>
  </si>
  <si>
    <t>SICO</t>
  </si>
  <si>
    <t xml:space="preserve">REMUNERACIONES TEMPORALES </t>
  </si>
  <si>
    <t>ASGNACIONES COMPLEMENTARIAS</t>
  </si>
  <si>
    <t>PERSONAL CONTRATADO</t>
  </si>
  <si>
    <t xml:space="preserve">SERVICIOS NO PERSONALES </t>
  </si>
  <si>
    <t xml:space="preserve">PASAJES Y VIATICOS </t>
  </si>
  <si>
    <t xml:space="preserve">GASTOS POR SERVICIOS DE ASEO, MANTEN. Y REPARACIONES </t>
  </si>
  <si>
    <t>ALQUILERES Y DERECHOS</t>
  </si>
  <si>
    <t xml:space="preserve">SERVICIOS TECNICOS Y PROFESIONALES </t>
  </si>
  <si>
    <t>OTROS SERVICIOS EN GENERAL</t>
  </si>
  <si>
    <t>SERVICIOS DE CAPACITACION Y ADIESTRAMIENTO</t>
  </si>
  <si>
    <t>BIENES DE CONSUMO E INSUMOS</t>
  </si>
  <si>
    <t>PRODUCTOS ALIMENTICIOS</t>
  </si>
  <si>
    <t xml:space="preserve">PRODUCTOS DE PAPEL, CARTON E IMPRESOS </t>
  </si>
  <si>
    <t xml:space="preserve">BIENES DE CONSUMO DE OFICINAS E INSUMOS </t>
  </si>
  <si>
    <t xml:space="preserve">PRODUCTOS E INSTRUM.  QUIMICOS Y MEDICINALES </t>
  </si>
  <si>
    <t xml:space="preserve">COMBUSTIBLES Y LUBRICANTES </t>
  </si>
  <si>
    <t>OTROS BIENES DE CONSUMO</t>
  </si>
  <si>
    <t>BIENES DE CAMBIO</t>
  </si>
  <si>
    <t>BIENES E INSUMOS DEL SECTOR AGROPECUARIO Y  FOR.</t>
  </si>
  <si>
    <t>INVERSION FISICA</t>
  </si>
  <si>
    <t>ADQUIS. DE MAQ.,EQUIPOS Y HERRAM. EN GENERAL</t>
  </si>
  <si>
    <t>ADQ. DE EQUIPOS DE OFICINA Y COMPUTACION</t>
  </si>
  <si>
    <t>ADQUIS. DE SEMOVIENTES</t>
  </si>
  <si>
    <t>OTROS GASTOS DE INVERSION Y REPARAC. MAYORES</t>
  </si>
  <si>
    <t>TRANSFERENCIAS</t>
  </si>
  <si>
    <t>TRANSF. CORRIENTES AL SECTOR PRIVADO</t>
  </si>
  <si>
    <t>TRANSF. CORRIENTES AL SECTOR EXTERNO</t>
  </si>
  <si>
    <t>TRANSF. DE CAPITAL AL SECTOR PRIVADO</t>
  </si>
  <si>
    <t>OTROS GASTOS</t>
  </si>
  <si>
    <t xml:space="preserve">PAGOS  DE IMPUESTOS, TASAS, GASTOS JUDIC. Y OTROS </t>
  </si>
  <si>
    <t>Censo y Encuestas Agropecuarias</t>
  </si>
  <si>
    <t>Censo agropecuario nacional</t>
  </si>
  <si>
    <t>432.000 Cuestionarios</t>
  </si>
  <si>
    <t>Agentes públicos y privados que requieran de información agraria de calidad en todo el país.</t>
  </si>
  <si>
    <t>Gs. 23.729.390.110</t>
  </si>
  <si>
    <t>MANTENIMIENTO MENORES Y MAYORES DE VEHICULOS DEL MAG</t>
  </si>
  <si>
    <t>TALLER "RC" DE CRISPIN RUFFINELLI</t>
  </si>
  <si>
    <t>EJECUCIÓN</t>
  </si>
  <si>
    <t>https://www.contrataciones.gov.py/buscador/licitaciones.html</t>
  </si>
  <si>
    <t>ADQUISICIÓN DE CARPIDORA 6 EN 1 A MOCHILA PARA EL MAG</t>
  </si>
  <si>
    <t>SONGHE SUDAMERICA GROUP CORPORATION S.A.C.I.</t>
  </si>
  <si>
    <t>SERVICIO DE TAXI AEREO PARA EL MAG</t>
  </si>
  <si>
    <t>AEROTAX S.A</t>
  </si>
  <si>
    <t>ADQUISICIÓN DE INSUMOS ALIMENTICIOS PARA OFICINA</t>
  </si>
  <si>
    <t>INFLIGTH CATERING de NORA VIVIANA FUENTES</t>
  </si>
  <si>
    <t>Adquisición de Muebles de Oficina</t>
  </si>
  <si>
    <t>Comercial Naara Hnos</t>
  </si>
  <si>
    <t>Finiquitado</t>
  </si>
  <si>
    <t>https://www.contrataciones.gov.py/licitaciones/adjudicacion/370662-adquisicion-muebles-oficina-1/resumen-adjudicacion.html</t>
  </si>
  <si>
    <t>Adquisición de Equipos Informaticos</t>
  </si>
  <si>
    <t>Office Compu S.A.</t>
  </si>
  <si>
    <t>https://www.contrataciones.gov.py/licitaciones/adjudicacion/370666-adquisicion-equipos-informaticos-1/resumen-adjudicacion.html</t>
  </si>
  <si>
    <t>Data Lab S.A.</t>
  </si>
  <si>
    <t>n/a</t>
  </si>
  <si>
    <t>Especialista en Adquisiciones</t>
  </si>
  <si>
    <t>Diana Ovelar Wammann</t>
  </si>
  <si>
    <t xml:space="preserve">Ejecución </t>
  </si>
  <si>
    <t xml:space="preserve">Especialista en Planificación y Monitoreo </t>
  </si>
  <si>
    <t>Hisaka Elena Masaoka Machida</t>
  </si>
  <si>
    <t xml:space="preserve">Implementación y Adecuación de Sistema Contable </t>
  </si>
  <si>
    <t>María Carolina Caniza Gardel</t>
  </si>
  <si>
    <t>Remuneración Extraordinaria</t>
  </si>
  <si>
    <t>Gratificaciones Servicios Especiales</t>
  </si>
  <si>
    <t>Honorarios Profesionales</t>
  </si>
  <si>
    <t>Adq.Equipos de Oficina y Computación</t>
  </si>
  <si>
    <t>CENSO -  Censo y Estadísticas Agropecuarias</t>
  </si>
  <si>
    <t>Apoyo a la Inserción de los Mercados</t>
  </si>
  <si>
    <t>Promover la competitividad agropecuaria para la inserción de productos agropecuarios al mercado nacional e internacional</t>
  </si>
  <si>
    <t>MBOYPA</t>
  </si>
  <si>
    <t>Servicio de Mensajeria para productores sobre precio diario de rubros de DAMA</t>
  </si>
  <si>
    <t>Dirección de Comercialización- SIMA</t>
  </si>
  <si>
    <t>La Dirección de Comercialización ha recibido 150 (ciento cincuenta) estructuras metalicas para venta en Ferias, que seran distribuidas a Municipalidades para apoyo de Ferias locales.</t>
  </si>
  <si>
    <t>ASESORAMIENTO A LOS SECTORES PECUARIOS, APICOLAS Y ACUICOLAS.</t>
  </si>
  <si>
    <t xml:space="preserve">250   Asesorias </t>
  </si>
  <si>
    <t xml:space="preserve">                                                                                                                                                                                                                                                                                                                                                                                                                      2.000 productores pecuarios </t>
  </si>
  <si>
    <t xml:space="preserve">En el primer trimestre (Enero-Febrero y Marzo) fueron realizados 74 asesorias especislizadas, en los rubros apicolas, ovinos, avicola y en genetica reproductiva (ATP) beneficiando a  302 productores.                                                                                    Se realizaron 245 inseminaciones a tiempo fijo en los departamentos de Caaguazú (Distrito San José de los Arroyos), Cordillera, (distrito Caraguatay), Concepción (distrito Paso Barreto), San Pedro (distrito Chore) y Caazapá (distrito 3 de Mayo)                                                                                                                                                                                                                                                                      Fueron  realizadas dos  reuniones  de Mesa a nivel Nacional  una de Apicultura y una (1) de Acuiculrura, y dos (2)   reuniones de mesa departamentales, 1 realizada en el departamento de Itapuá y la otra en el departamento de Boquerón  con la participación de productores y actores privados y públicos de la cadena de valor. En el trimestre se realizo la primera reuniòn de mesa avicola donde se considero la posibilidad de contar con una ley avicola.  </t>
  </si>
  <si>
    <t xml:space="preserve">PLANILLA DE RESUMEN DE INTERVENCIONES TECNICAS </t>
  </si>
  <si>
    <t xml:space="preserve"> ASISTENCIA TÉCNICA PARA EL FOMENTO DE LA CADENA LÁCTEA</t>
  </si>
  <si>
    <t>Fomentar el desarrollo de la cadena láctea, fortalecer la producción nacional y garantizar el acceso y consumo de productos lácteos inocuos y de calidad</t>
  </si>
  <si>
    <t xml:space="preserve">80 Asesorías </t>
  </si>
  <si>
    <t xml:space="preserve">30% del total de las asesorias </t>
  </si>
  <si>
    <t>24 asesorias -                284 Beneficiarios-        182 Mujeres-                     102 Hombres</t>
  </si>
  <si>
    <t>Productores asistidos en Buenas Practicas Pecuarias de produccion de leche bovina, alimentación y preparación de reservas forrajeras, calidad de leche, manejo de centros de acopio, registros de sistemas productivos  y aplicación del plan de sanitación del hato lechero de las organizaciones asistidas, apoyo constante presencial y  remota en la producción y comercialización de leche de todas las organizaciones asistidas por el PNFCL quienes han comercializado de forma ininterrumpida durante la cuarentena sanitaria.</t>
  </si>
  <si>
    <r>
      <t xml:space="preserve">En el segundo trimestre (Abril, Mayo y  Junio),  fueron realizados  186 asesorias en los rubros apicolas, ovinos, avicola y en genetica reproductiva (ATP) beneficiando a 873  productores pecuarios, cabe resaltar que en el mes de junio los coordinadores de los diferentes rubros realizaron asesorias y se aprovecho las entregas de proyectos del PRONAFOPE Y RICIPROAF  en los  rubros  aves, cerdos y ovinos;  caso del rubro cerdos  tambien la especialista es la encragada de la  selecciòn de marranas y berracos a ser entregados a los diferentes comites para ir mejorando la genetica de sus animales y ademas tener el rebaño mas uniforme, acompañado de las asesorias.                     </t>
    </r>
    <r>
      <rPr>
        <sz val="10"/>
        <color rgb="FFFF0000"/>
        <rFont val="Calibri"/>
        <family val="2"/>
        <scheme val="minor"/>
      </rPr>
      <t xml:space="preserve">                                                                                                       </t>
    </r>
    <r>
      <rPr>
        <sz val="10"/>
        <rFont val="Calibri"/>
        <family val="2"/>
        <scheme val="minor"/>
      </rPr>
      <t xml:space="preserve">En el trimestre  se llevo a cabo la segunda reuniòn de la mesa avicola para tratar el tema contrabando la reuniòn fue realizada en forma virtual </t>
    </r>
    <r>
      <rPr>
        <sz val="10"/>
        <color rgb="FFFF0000"/>
        <rFont val="Calibri"/>
        <family val="2"/>
        <scheme val="minor"/>
      </rPr>
      <t xml:space="preserve"> </t>
    </r>
    <r>
      <rPr>
        <sz val="10"/>
        <rFont val="Calibri"/>
        <family val="2"/>
        <scheme val="minor"/>
      </rPr>
      <t>en la que partciparon tecnicos del VMG, autoridades y tecnicos del  SENACSA , empresarios del rubro ponedoras y parrilleros, representates de Aduana</t>
    </r>
    <r>
      <rPr>
        <sz val="10"/>
        <color rgb="FFFF0000"/>
        <rFont val="Calibri"/>
        <family val="2"/>
        <scheme val="minor"/>
      </rPr>
      <t xml:space="preserve">.
</t>
    </r>
  </si>
  <si>
    <t>VICE MINISTERIO DE GANADERÍA</t>
  </si>
  <si>
    <t>COMERCIALIZACIÓN</t>
  </si>
  <si>
    <t>VICE MINISTERIO DE AGRICULTURA</t>
  </si>
  <si>
    <r>
      <t xml:space="preserve"> </t>
    </r>
    <r>
      <rPr>
        <sz val="11"/>
        <rFont val="Calibri"/>
        <family val="2"/>
        <scheme val="minor"/>
      </rPr>
      <t>Mejorar los sistemas de producción, con criterios de sostenibilidad y competitividad</t>
    </r>
  </si>
  <si>
    <t>SERVICIOS EDUCACIONALES PARA LA FORMACIÓN DE TÉCNICOS AGRARIOS.</t>
  </si>
  <si>
    <t>Realizar acciones tendientes a mejorar la competitividad de la comunidad en la zona rural mediante la formación, capacitación técnica, énfasis en los valores  humanos de jóvenes varones y mujeres, para que participen plenamente con su trabajo en el desarrollo productivo de sus comunidades.</t>
  </si>
  <si>
    <t>133 Servicios</t>
  </si>
  <si>
    <t xml:space="preserve"> 2886 (2203 varones y  683mujeres) 
Alumnos matriculados en instituciones educativas de Gestión MAG, FECAPP y Gobernación.</t>
  </si>
  <si>
    <t>Preupuesto Aprobado por Ley: 32.423.905.992 
PRESUPUESTO VIGENTE: 31.697.740.099
EJECUTADO : 11.319.927.634
PORCENTAJE DE EJECUCION:  36%</t>
  </si>
  <si>
    <t xml:space="preserve">• Firma de convenio de cooperación interinstitucional entre el Ministerio de Agricultura y Ganadería – Dirección de Educación Agraria y la Federación de Escuelas Agrícolas y Centros de Capacitación Privados del Paraguay (FECAPP).
• En cuanto a la Implementación de Planes y Programas Educativos Agrarios, considerando la situación que estamos viviendo en el Paraguay y por ende en el sistema educativo nacional a causa de la pandemia del COVID-19, y en el  marco de la suspensión de actividades educativas en la modalidad presencial a causa de la pandemia del COVID-19 según Decreto N° 3442, las escuelas agrícolas y el Colegio Técnico Agromecánico ”Don Idilio Castiglioni” se encuentra implementando la metodología educativa a distancia , a través de medios tecnológicos disponibles, que busca llegar a los alumnos a través de la tecnología (plataformas como: www.aprendizaje.edu.mec.gov, Tvet Academy, Microsoft Teams, WhatsApp, entre otros) para que los mismos sigan aprendiendo desde sus hogares.
• En cuanto a la capacitación a la Comunidad Educativa, se han desarrollado 7 eventos de  capacitación en los siguientes temas:  PLADIPRO, CONTEO DE CARBOHIDRATOS, SEMILLAS FORESTALES NATIVAS, MANEJO DE BIBLIOTECA, DIA DE CAMPO SOBRE AGRICULTURA SUSTENTABLE, CAPACITACION EN LA PLATAFORMA TVET ACADEMY, del cual fueron beneficiados 110 estudiantes, 81 técnicos y 20 productores.
• Se ha realizado el lanzamiento Curso Virtual sobre “Producción de Hojas de Yerba Mate con Buenas Pràcticas Agrícolas”, el cual beneficiará a profesionales y estudiantes del Bachillerato Técnico Agropecuario.
• El  MAG  a través de las Escuelas Agrícolas está colaborando para albergar a connacionales para la realización de cuarentena obligatoria, hasta la fecha la Escuela Agromecánica de Caacupé ha albergado 136 personas distribuidas en tres grupos. Así también, la Escuela Agrícola de Villarrica se encuentra albergando a 30 connacionales.
• Se ha aprobado la distribución de kits de alimentos para padres de 1154 alumnos matriculados de las distintas Escuelas Agrícolas y Escuelas Agromecánicas de Gestión MAG a través de la Resolución N° 487 de fecha 18 de junio de 2020, “Por la cual se autoriza la entrega de kits de víveres a padres de Alumnos de las distintas Escuelas Agrícolas y Escuelas Agromecánicas, dependientes de la Dirección de Educación Agraria (DEA), del Viceministerio de Agricultura”  
• Se realizaron entrega de insumos herramientas menores e insumos químicos a las distintas escuelas Agrícolas y Agromecánicas. 
</t>
  </si>
  <si>
    <t>Informe Cualitativo - 1er. Semestre- B-16 -04, año 2020.</t>
  </si>
  <si>
    <t>https://informacionpublica.paraguay.gov.py/portal/#!/buscar_informacion#busqueda</t>
  </si>
  <si>
    <t>Dpto. de Transparencia y Acceso a la Información Pública de la Dirección Anticorrupción y Transparencia - MAG</t>
  </si>
  <si>
    <t xml:space="preserve">Informes de Auditorias Internas y Auditorías Externas </t>
  </si>
  <si>
    <t>Auditorias Financieras - Ejecucion Presupuestaria</t>
  </si>
  <si>
    <t>AII Nro. 03/20</t>
  </si>
  <si>
    <t>Informe AII Nro. 03/20 "Verificacion - Deuda Flotante y Obligaciones Pendientes de Pago</t>
  </si>
  <si>
    <t>agpe.gov.py / siagpe</t>
  </si>
  <si>
    <t>Auditorias Financieras - Estados Financieros</t>
  </si>
  <si>
    <t>AII Nro. 02/20</t>
  </si>
  <si>
    <t>Informe AII Nro. 02/20 "Analisis de Estados Financieros - Año 2019"</t>
  </si>
  <si>
    <t>AII Nro. 04/20</t>
  </si>
  <si>
    <t>Informe AII Nro. 04/20 "Analisis de los saldos cuentas administrativas al 13/03/2020</t>
  </si>
  <si>
    <t>AII Nro. 06/20</t>
  </si>
  <si>
    <t>Informe AII Nro. 06/20 "Evaluacion del Sistema de Gestion de Calidad / ISO 9001:  - Proceso: Contrataciones"</t>
  </si>
  <si>
    <t>AII Nro.  10/20</t>
  </si>
  <si>
    <t>Informe AII Nro. 10/20 "Evaluacion del Sistema Control Interno (SCI), conforme a las NRM del MAG"</t>
  </si>
  <si>
    <t>AII Nro. 11/20</t>
  </si>
  <si>
    <t>Informe AII Nro. 11/20 "Verificacion del cumplimiento plan de trabajo - Comision de Etica y Protocolo de Buen Gobierno"</t>
  </si>
  <si>
    <t>DNCP 12/2020</t>
  </si>
  <si>
    <t>Informe de la DNCP Nro. 12/20 " Informe Final de Verificacion de Contratos Nro. 12/20 -DINCAP"</t>
  </si>
  <si>
    <t>AII Nro. 01/20</t>
  </si>
  <si>
    <t>AII Nro. 05/20</t>
  </si>
  <si>
    <t>AII Nro. 07/20</t>
  </si>
  <si>
    <t>AII Nro. 08/20</t>
  </si>
  <si>
    <t>AII Nro. 09/20</t>
  </si>
  <si>
    <t>Resol. MAG Nro. 278/20</t>
  </si>
  <si>
    <t>Plan de Mejoramiento Institucional - Estados Financieros (Resultante del Informe de AII Nro. 17/19 - Analisis de Estados Financieros al 30 de Junio del 2019)</t>
  </si>
  <si>
    <t>Resol. MAG Nro. 389/20</t>
  </si>
  <si>
    <t>Plan de Mejoramiento Institcional - Direccion de Contrataciones "Dincap (Resultante del Informe de  la DNCP 12/20 - Verificacion de Contratos"</t>
  </si>
  <si>
    <t>Planes de Mejoramiento elaborados</t>
  </si>
  <si>
    <t xml:space="preserve">Nro. </t>
  </si>
  <si>
    <t>El MAG tiene funciones y competencias en el ámbito agrario. Entendiéndose por “Ámbito” el espacio conceptual y físico dentro del cual se desarrollan las actividades de naturaleza agraria; y por “Agrario” lo relativo al medio ambiente, la población, los subsectores, los recursos naturales, los mercados y políticas socio-económicas que afectan el desarrollo sectorial, con la finalidad del desarrollo sostenible.
A través de sus dependencias, brinda servicios de asistencia técnica, organizativa, productiva,  comercial, de educación técnica agropecuaria, de asesoramiento en los sectores pecuarios, apícola y acuícola, de Negociaciones internacionales, y de Coordinación entre el sector público y privado del ámbito agrario.</t>
  </si>
  <si>
    <t>PLANIFICACIÓN</t>
  </si>
  <si>
    <t>Resolucion N° 547/2020</t>
  </si>
  <si>
    <t>Resolucion N° 659/2019</t>
  </si>
  <si>
    <t>Coordinadora, Viceministerio</t>
  </si>
  <si>
    <t>Este es el Portal oficial de Solicitudes de Información Pública del Estado Paraguayo, que permite el acceso y la gestión de toda la información pública.</t>
  </si>
  <si>
    <t>Dirección de Extensión Agraria</t>
  </si>
  <si>
    <t>Centro de atención Inmediata al Productor</t>
  </si>
  <si>
    <t>Desde el Play Store- Android
Informes a los números gratuitos: *AGRI (*2474) desde cualquier celur
Línea baja gratuita: 0800 110400</t>
  </si>
  <si>
    <t>Servicio de Asistencia Técnica en línea al Productor de Agricultura Familiar Desde línea baja, celular o la Aplicación para celular: App AGROAYUDA</t>
  </si>
  <si>
    <t>Portal Unificado de Información Pública y Transparencia activa</t>
  </si>
  <si>
    <t>http://www.mag.gov.py/index.php/transparencia/ley-52822014/descripcion-de-los-programas-institucionales-en-ejecucion</t>
  </si>
  <si>
    <r>
      <rPr>
        <sz val="7"/>
        <color theme="1"/>
        <rFont val="Times New Roman"/>
        <family val="1"/>
      </rPr>
      <t xml:space="preserve">    </t>
    </r>
    <r>
      <rPr>
        <sz val="11"/>
        <color theme="1"/>
        <rFont val="Cambria"/>
        <family val="1"/>
      </rPr>
      <t xml:space="preserve">Programa Central /Actividad Misional: Servicios de Extension; conjunto de Actividades que responden a la “razón” de ser de la institución. </t>
    </r>
  </si>
  <si>
    <t>Brindar asistencia técnica en las áreas de producción, organización y comercialización a productores dde la Agricultura Familiar,  incluyendo dentro de las misma a las familias de comunidades indígenas del país.</t>
  </si>
  <si>
    <t>281.494  Servicios</t>
  </si>
  <si>
    <t xml:space="preserve">Familias de la Agricultura Familiar y Comunidad Indigenas </t>
  </si>
  <si>
    <t xml:space="preserve">66.234 servicios de asistencia técnica agropecuaria, a un total de  55.520 familias de la Agricultura Familiar e Indígenas,sobre 4 componentes:
A: Manejo de suelo y mecanización
B: Producción de Rubros de Consumo y Renta
C: Gestión asociativa y apoyo a iniciativas comerciales:
D: Fortalecimiento de los procesos administrativos y operativos del servicio ATER
Actualmente 49.896 familias organizadas en 3.232 comités,  disponen en sus fincas de rubros para consumo y renta. </t>
  </si>
  <si>
    <t>Informe de Avance Semestral cargado en el SPR</t>
  </si>
  <si>
    <r>
      <rPr>
        <sz val="7"/>
        <color theme="1"/>
        <rFont val="Times New Roman"/>
        <family val="1"/>
      </rPr>
      <t>   </t>
    </r>
    <r>
      <rPr>
        <b/>
        <sz val="7"/>
        <color theme="1"/>
        <rFont val="Times New Roman"/>
        <family val="1"/>
      </rPr>
      <t xml:space="preserve"> </t>
    </r>
    <r>
      <rPr>
        <b/>
        <sz val="11"/>
        <color theme="1"/>
        <rFont val="Cambria"/>
        <family val="1"/>
      </rPr>
      <t>Programa Sustantivo</t>
    </r>
    <r>
      <rPr>
        <sz val="11"/>
        <color theme="1"/>
        <rFont val="Cambria"/>
        <family val="1"/>
      </rPr>
      <t>:</t>
    </r>
    <r>
      <rPr>
        <sz val="11"/>
        <color theme="1"/>
        <rFont val="Calibri"/>
        <family val="2"/>
        <scheme val="minor"/>
      </rPr>
      <t xml:space="preserve"> </t>
    </r>
    <r>
      <rPr>
        <sz val="11"/>
        <color theme="1"/>
        <rFont val="Cambria"/>
        <family val="1"/>
      </rPr>
      <t>es el conjunto de actividades y/u obras ordenadas que reflejan un proceso productivo orientado hacia un resultado (cadena de valor), y por ende que resuelve un problema específico, en un periodo de tiempo determinado.</t>
    </r>
  </si>
  <si>
    <t>2600 productores.</t>
  </si>
  <si>
    <t xml:space="preserve"> Productores de la Agricultura Familiar,  con experiencia productiva en los rubros de tomate, pimiento, cebolla y papa</t>
  </si>
  <si>
    <t>4.975 productores de la agricultura familiar con experiencia productiva en los rubros hortícolas (tomate, pimiento, cebolla y papa), capacitados sobre planificación de la producción, buenas prácticas agrícolas.
Fueron beneficiados 1.560 horticultores con semillas e insumos técnicos (Semillas híbridas, plástico para mulching, plástico agrícola para invernadero, malla media sombra, cinta para riego por goteo y fertilizantes).En el siguiente cuadro se presenta la cobertura de productores beneficiados por rubro.</t>
  </si>
  <si>
    <t xml:space="preserve">1- Brindar asistencia técnica para una producción planificada en los rubros. De Tomate, pimiento,cebolla y papa
2- Capacitar a los productores/as sobre la aplicación de Buenas Prácticas Agrícolas.
3- Fomentar la inserción de los productores en cadena de valor y su vinculación al mercado.
</t>
  </si>
  <si>
    <t xml:space="preserve">Cuadro 1: Cobertura (cantidad) de familias y total de servicios de asistencia técnica </t>
  </si>
  <si>
    <t>Familias Registradas  y Asistidas</t>
  </si>
  <si>
    <t>Cobertura</t>
  </si>
  <si>
    <t xml:space="preserve">Total de servicios   entregados </t>
  </si>
  <si>
    <t>Agricultura Familiar</t>
  </si>
  <si>
    <t xml:space="preserve">Comunidades Indígenas </t>
  </si>
  <si>
    <t>Total de Familias registradas/asistidas</t>
  </si>
  <si>
    <r>
      <t xml:space="preserve">CUADRO N° 3: </t>
    </r>
    <r>
      <rPr>
        <sz val="11"/>
        <color theme="1"/>
        <rFont val="Calibri"/>
        <family val="2"/>
        <scheme val="minor"/>
      </rPr>
      <t>En el Siguiente cuadro se detalla la cobertura por Departamento, Distrito y rubros</t>
    </r>
    <r>
      <rPr>
        <b/>
        <sz val="11"/>
        <color theme="1"/>
        <rFont val="Calibri"/>
        <family val="2"/>
        <scheme val="minor"/>
      </rPr>
      <t xml:space="preserve"> </t>
    </r>
  </si>
  <si>
    <t xml:space="preserve">Departamento      </t>
  </si>
  <si>
    <t xml:space="preserve">Distrito </t>
  </si>
  <si>
    <t>Cobertura
(productores)</t>
  </si>
  <si>
    <t>RUBROS</t>
  </si>
  <si>
    <t xml:space="preserve">Tomate </t>
  </si>
  <si>
    <t>PIMIENTO</t>
  </si>
  <si>
    <t>CEBOLLA</t>
  </si>
  <si>
    <t>PAPA</t>
  </si>
  <si>
    <t>CENTRAL</t>
  </si>
  <si>
    <t>NUEVA  ITALIA</t>
  </si>
  <si>
    <t>ITA</t>
  </si>
  <si>
    <t>VILLETA</t>
  </si>
  <si>
    <t>CORDILLERA</t>
  </si>
  <si>
    <t>ARROYO Y ESTERO</t>
  </si>
  <si>
    <t>CARAGUATAY</t>
  </si>
  <si>
    <t>PARAGUARI</t>
  </si>
  <si>
    <t>CABALLERO</t>
  </si>
  <si>
    <t>YBYTYMI</t>
  </si>
  <si>
    <t>YBUCUI</t>
  </si>
  <si>
    <t>ACAHAY</t>
  </si>
  <si>
    <t>LA COLMENA</t>
  </si>
  <si>
    <t>CAAGUAZU</t>
  </si>
  <si>
    <t>CARAYAÓ</t>
  </si>
  <si>
    <t>R.I.3 CORRALES</t>
  </si>
  <si>
    <t>CAAGUAZÚ</t>
  </si>
  <si>
    <t>YHÚ</t>
  </si>
  <si>
    <t>3 DE FEBRERO</t>
  </si>
  <si>
    <t>CORONEL OVIEDO</t>
  </si>
  <si>
    <t>GUAIRA</t>
  </si>
  <si>
    <t>COL.INDEPENDENCIA</t>
  </si>
  <si>
    <t>34 </t>
  </si>
  <si>
    <t>TOTALES</t>
  </si>
  <si>
    <r>
      <rPr>
        <u/>
        <sz val="11"/>
        <color theme="1"/>
        <rFont val="Calibri"/>
        <family val="2"/>
        <scheme val="minor"/>
      </rPr>
      <t>Para la consecución de los resultados , la DEAg cuenta con:</t>
    </r>
    <r>
      <rPr>
        <b/>
        <sz val="11"/>
        <color theme="1"/>
        <rFont val="Calibri"/>
        <family val="2"/>
        <scheme val="minor"/>
      </rPr>
      <t xml:space="preserve">
1- 656 funcionarios técnicos agropecuarios;
2- 20Centros de Desarrollo Agropecuario (CDA) con 180 Agencias Locales de Asistencia Técnica (ALAT), (16 departamentos en176 distritos)
Los “servicios” de asistencia técnica agropecuaria se realizan sobre 4 componentes:
  A: Manejo de suelo y mecanización
  B: Producción de Rubros de Consumo y Renta
  C: Gestión asociativa y apoyo a iniciativas comerciales:
  D: Fortalecimiento de los procesos administrativos y operativos del servicio ATER
</t>
    </r>
    <r>
      <rPr>
        <b/>
        <u/>
        <sz val="11"/>
        <color theme="1"/>
        <rFont val="Calibri"/>
        <family val="2"/>
        <scheme val="minor"/>
      </rPr>
      <t xml:space="preserve">LOGROS ALCANZADOS </t>
    </r>
    <r>
      <rPr>
        <b/>
        <sz val="11"/>
        <color theme="1"/>
        <rFont val="Calibri"/>
        <family val="2"/>
        <scheme val="minor"/>
      </rPr>
      <t xml:space="preserve">
</t>
    </r>
    <r>
      <rPr>
        <b/>
        <u/>
        <sz val="11"/>
        <color theme="1"/>
        <rFont val="Calibri"/>
        <family val="2"/>
        <scheme val="minor"/>
      </rPr>
      <t xml:space="preserve">1. SERVICIOS DE EXTENSIÓN AGRARIA </t>
    </r>
    <r>
      <rPr>
        <b/>
        <sz val="11"/>
        <color theme="1"/>
        <rFont val="Calibri"/>
        <family val="2"/>
        <scheme val="minor"/>
      </rPr>
      <t xml:space="preserve">
Se trabaja sobre el Registro de la Agricultura Familiar Asistida (RAFA) y el Registro de la Agricultura Familiar Indígena (RAFI).En el cuadro 1 se presenta la cantidad de servicios realizados a las familias que reciben ATER (Asistencia Técnica y Extensión Rural). </t>
    </r>
    <r>
      <rPr>
        <sz val="11"/>
        <color theme="1"/>
        <rFont val="Calibri"/>
        <family val="2"/>
        <scheme val="minor"/>
      </rPr>
      <t xml:space="preserve">
</t>
    </r>
  </si>
  <si>
    <r>
      <rPr>
        <b/>
        <u/>
        <sz val="11"/>
        <color theme="1"/>
        <rFont val="Calibri"/>
        <family val="2"/>
        <scheme val="minor"/>
      </rPr>
      <t xml:space="preserve">2-  Programa Sustantivo: </t>
    </r>
    <r>
      <rPr>
        <b/>
        <sz val="11"/>
        <color theme="1"/>
        <rFont val="Calibri"/>
        <family val="2"/>
        <scheme val="minor"/>
      </rPr>
      <t xml:space="preserve">
</t>
    </r>
    <r>
      <rPr>
        <sz val="11"/>
        <color theme="1"/>
        <rFont val="Calibri"/>
        <family val="2"/>
        <scheme val="minor"/>
      </rPr>
      <t xml:space="preserve">Para la consecución de los productos, la DEAg cuenta con:
1-  3 Coordinadores técnicos, especialistas
2-  19 Técnicos con base en 18 Agencias Locales de Asistencia Técnica (ALAT), de 7 Centros de Desarrollo Agropecuario (CDA)
</t>
    </r>
    <r>
      <rPr>
        <b/>
        <sz val="11"/>
        <color theme="1"/>
        <rFont val="Calibri"/>
        <family val="2"/>
        <scheme val="minor"/>
      </rPr>
      <t xml:space="preserve">2.1. LOGROS ALCANZADOS
-4.975 productores </t>
    </r>
    <r>
      <rPr>
        <sz val="11"/>
        <color theme="1"/>
        <rFont val="Calibri"/>
        <family val="2"/>
        <scheme val="minor"/>
      </rPr>
      <t xml:space="preserve">de la agricultura familiar con experiencia productiva en los rubros hortícolas (tomate, pimiento, cebolla y papa), capacitados sobre planificación de la producción, buenas prácticas agrícolas.
-Fueron beneficiados </t>
    </r>
    <r>
      <rPr>
        <b/>
        <sz val="11"/>
        <color theme="1"/>
        <rFont val="Calibri"/>
        <family val="2"/>
        <scheme val="minor"/>
      </rPr>
      <t>1.560 horticultores</t>
    </r>
    <r>
      <rPr>
        <sz val="11"/>
        <color theme="1"/>
        <rFont val="Calibri"/>
        <family val="2"/>
        <scheme val="minor"/>
      </rPr>
      <t xml:space="preserve"> con semillas e insumos técnicos (Semillas híbridas, plástico para mulching, plástico agrícola para invernadero, malla media sombra, cinta para riego por goteo y fertilizantes).En el siguiente cuadro se presenta la cobertura de productores beneficiados por rubro.</t>
    </r>
  </si>
  <si>
    <t>DIRECCIÓN DE EXTENSIÓN AGRARIA - DEAg</t>
  </si>
  <si>
    <t>https://url2.cl/xhrl1</t>
  </si>
  <si>
    <t>https://url2.cl/SQFUD</t>
  </si>
  <si>
    <t>https://url2.cl/2FC8p</t>
  </si>
  <si>
    <t>https://url2.cl/m2PnI</t>
  </si>
  <si>
    <t>https://url2.cl/PYwaR</t>
  </si>
  <si>
    <t>https://url2.cl/grTyE</t>
  </si>
  <si>
    <t>https://url2.cl/P57EX</t>
  </si>
  <si>
    <t>https://url2.cl/wk4ib</t>
  </si>
  <si>
    <t>http://www.mag.gov.py/index.php/transparencia/ley-n-518914/ep-por-objeto-de-gasto</t>
  </si>
  <si>
    <t>Qué es la institución</t>
  </si>
  <si>
    <t>2-Presentación del CRCC</t>
  </si>
  <si>
    <t>3.2 Plan de Rendición de Cuentas.</t>
  </si>
  <si>
    <t>4.4 Proyectos y Programas Ejecutados a la fecha del Informe</t>
  </si>
  <si>
    <t>4.6 Servicios o Productos Misionales</t>
  </si>
  <si>
    <t xml:space="preserve">4.8 Ejecución Financiera </t>
  </si>
  <si>
    <t>4.9 Fortalecimiento Institucional</t>
  </si>
  <si>
    <t>7- Descripción cualitativa de logros alcanzados en el Trimestre</t>
  </si>
  <si>
    <t>MATRIZ DE INFORMACIÓN MINIMA PARA INFORME PARCIAL DE RENDICIÓN DE CUENTAS AL CIUDADANO DEL MINISTERIO DE AGRICULTURA Y GANADERÍA</t>
  </si>
  <si>
    <t>Servicio Basicos</t>
  </si>
  <si>
    <t>Transporte y Almacenaje</t>
  </si>
  <si>
    <t>Pasajes y viaticos</t>
  </si>
  <si>
    <t>Gastos por servicios de aseo, Mantenimientos y reparaciones</t>
  </si>
  <si>
    <t xml:space="preserve">Alquiler y Derechos </t>
  </si>
  <si>
    <t>Servicio social</t>
  </si>
  <si>
    <t>Otros Servicios en General</t>
  </si>
  <si>
    <t>Servicio de Capacitacion y Adiestramiento</t>
  </si>
  <si>
    <t xml:space="preserve">Productos Alimenticios </t>
  </si>
  <si>
    <t>Textiles y Vestuarios</t>
  </si>
  <si>
    <t>Productos de Papel, Carton e Impresos</t>
  </si>
  <si>
    <t xml:space="preserve">Bienes de Consumo de Oficinas e Insumos </t>
  </si>
  <si>
    <t>Productos e Instrum. Quimicos y Medicinales</t>
  </si>
  <si>
    <t>Combustibles y Lubricantes</t>
  </si>
  <si>
    <t>Otros Bienes de Consumo</t>
  </si>
  <si>
    <t xml:space="preserve">Bienes e Insumos del Sector Agropecuario y Forestal </t>
  </si>
  <si>
    <t>Adquisicion de Inmuebles</t>
  </si>
  <si>
    <t xml:space="preserve">Construcciones </t>
  </si>
  <si>
    <t>Adquisiciones de Maquinarias, Equipos y Herramientas en General</t>
  </si>
  <si>
    <t xml:space="preserve">Adquisiciones de Equipos de Oficina y Computacion </t>
  </si>
  <si>
    <t>Adquisiciones de Equipos militares y de Seguridad</t>
  </si>
  <si>
    <t>Adquisiciones de Semovientes</t>
  </si>
  <si>
    <t>Adquisicion de Activos Intangibles</t>
  </si>
  <si>
    <t xml:space="preserve">Otros Gastos de Inversion y Reparac. Mayores </t>
  </si>
  <si>
    <t xml:space="preserve">Transferencias Consolidables Corrientes al Sector Publico </t>
  </si>
  <si>
    <t>transferencias Corrientes al Sector Privado</t>
  </si>
  <si>
    <t xml:space="preserve">Transferencias Corrientes al Sector Externo </t>
  </si>
  <si>
    <t xml:space="preserve">Transferencias Consolidables de Capital al Sector Publico </t>
  </si>
  <si>
    <t>Transferencias de Capital al Sector Privado</t>
  </si>
  <si>
    <t xml:space="preserve">Otras Transferencias de Capital al Sector Publico o Privado </t>
  </si>
  <si>
    <t>Pago de Impuestos, Tasas, Gastos Judiciales y Otros</t>
  </si>
  <si>
    <t>DIRECCIÓN GENERAL DE ADMINISTRACIÓN FINANCIERA</t>
  </si>
  <si>
    <r>
      <t xml:space="preserve">En cuanto a la asistencia técnica, se logró el  52% de los  servicios, debido a la emergencia sanitaria (Decreto N° 3442/9/03/2020) que obligó a realizar ajustes en las metodologías, dando mayor énfasis a las herramientas virtuales en especial el whatsapps mediante el cual se difundieron informaciones y orientaciones técnicas, cursos en línea,  (consultas telefónicas, videos breves, correos electrónicos), sin dejar de aplicar la tradicional visita a finca y demostración de método; todas estas acciones con el protocolo pertinente y con énfasis en las siguientes áreas temáticas:
1- Prácticas conservacionistas de suelos
2- Producción de Rubros de Consumo y Renta: agrícolas y pecuarios
3- Gestión asociativa y apoyo a iniciativas comerciales:
Actualmente 49.896 familias disponen en sus fincas de rubros para consumo y renta, organizados en 3.232 comités.
</t>
    </r>
    <r>
      <rPr>
        <b/>
        <u/>
        <sz val="11"/>
        <color theme="1"/>
        <rFont val="Calibri"/>
        <family val="2"/>
        <scheme val="minor"/>
      </rPr>
      <t xml:space="preserve">Actividad Emergente </t>
    </r>
    <r>
      <rPr>
        <b/>
        <sz val="11"/>
        <color theme="1"/>
        <rFont val="Calibri"/>
        <family val="2"/>
        <scheme val="minor"/>
      </rPr>
      <t xml:space="preserve">
</t>
    </r>
    <r>
      <rPr>
        <b/>
        <u/>
        <sz val="11"/>
        <color theme="1"/>
        <rFont val="Calibri"/>
        <family val="2"/>
        <scheme val="minor"/>
      </rPr>
      <t>Plan de Contingencia: 50.000  Huertas Familiares para Autoconsumo.</t>
    </r>
    <r>
      <rPr>
        <b/>
        <sz val="11"/>
        <color theme="1"/>
        <rFont val="Calibri"/>
        <family val="2"/>
        <scheme val="minor"/>
      </rPr>
      <t xml:space="preserve">
</t>
    </r>
    <r>
      <rPr>
        <sz val="11"/>
        <color theme="1"/>
        <rFont val="Calibri"/>
        <family val="2"/>
        <scheme val="minor"/>
      </rPr>
      <t xml:space="preserve">El PLAN fue realizado para coadyuvar los efectos directos e indirectos de la pandemia, declarada por la OMS a causa del COVID-19, dirigido a las familias rurales campesinas e indígenas, como también de zonas urbanas y periurbanas para que las mismas dispongan de alimentos ricos en minerales, vitaminas y fibras; complementen su canasta básica y así contribuir con la seguridad alimentaria.
En este marco del plan </t>
    </r>
    <r>
      <rPr>
        <b/>
        <sz val="11"/>
        <color theme="1"/>
        <rFont val="Calibri"/>
        <family val="2"/>
        <scheme val="minor"/>
      </rPr>
      <t xml:space="preserve">60.677 familias de 17 departamentos </t>
    </r>
    <r>
      <rPr>
        <sz val="11"/>
        <color theme="1"/>
        <rFont val="Calibri"/>
        <family val="2"/>
        <scheme val="minor"/>
      </rPr>
      <t xml:space="preserve"> recibieron el kit de 8   hortícolas para   una superficie promedio de 100 m2, cada beneficiario podría ahorrar cerca de Gs. 2.000.000 (dos millones de guaraníes). Las familias recibieron también acompañamiento técnico, presencial y a través de videos breves sobre el tema. Actualmente están en plena cosecha y/o siembra de una segunda parte.</t>
    </r>
    <r>
      <rPr>
        <u/>
        <sz val="11"/>
        <color rgb="FF0000FF"/>
        <rFont val="Calibri"/>
        <family val="2"/>
        <scheme val="minor"/>
      </rPr>
      <t/>
    </r>
  </si>
  <si>
    <t>Adquisición a finales del periodo 2019, distribuidas en el año 2020 con el fin de potenciar con herramientas tecnológicas que faciliten el trabajo a los Centros de Desarrollo Agropecuario, escuelas agrícolas y áreas administrativas de la Institución</t>
  </si>
  <si>
    <t>La Dirección de Tecnologías de la Información y Comunicación hizo entrega de 600 tables a la Dirección de Extensión Agraria, a ser utilizado como herramienta de trabajo por los técnicos de campo, con el fin de que permita registrar los servicios que presta y con esto mejorar el monitorieo y control de la llegada de nuestros técnicos a los productores.</t>
  </si>
  <si>
    <t>EQUIPOS INFORMÁTICOS</t>
  </si>
  <si>
    <t xml:space="preserve">El Plan Institucional tiene por objetivo de orientar las acciones que propicien, promuevan y garanticen los mecanismos adecuados para la rendición de cuentas y la participación ciudadana, permitiendo el diálogo y la información conjugada a favor del involucramiento ciudadano en los procesos desarrollados </t>
  </si>
  <si>
    <r>
      <rPr>
        <b/>
        <sz val="11"/>
        <color theme="1"/>
        <rFont val="Calibri"/>
        <family val="2"/>
      </rPr>
      <t>PEI 2019-2023 del Ministerio de Agricultura y Ganaderia:</t>
    </r>
    <r>
      <rPr>
        <sz val="11"/>
        <color theme="1"/>
        <rFont val="Calibri"/>
        <family val="2"/>
      </rPr>
      <t xml:space="preserve"> AE 1.3 Inplementacion de un mecanismo de planificacion, monitoreo y control de los servicios                                                                                                                                                                                 </t>
    </r>
  </si>
  <si>
    <t>Esta planificada la construcción de una plataforma unica de gestion de la informacion, a nivel ministerial y dotar de un modulo de acceso a la informacion generada</t>
  </si>
  <si>
    <r>
      <rPr>
        <b/>
        <sz val="11"/>
        <color theme="1"/>
        <rFont val="Calibri"/>
        <family val="2"/>
      </rPr>
      <t>Plan Operativo Institucional 2020:</t>
    </r>
    <r>
      <rPr>
        <sz val="11"/>
        <color theme="1"/>
        <rFont val="Calibri"/>
        <family val="2"/>
      </rPr>
      <t xml:space="preserve"> Proyecto: Gestión Gerencial</t>
    </r>
  </si>
  <si>
    <t>Se promueve la eficacia de la gestión, optimizando los recursos asignados, para lo cual es fundamental el control de la ciudadania</t>
  </si>
  <si>
    <r>
      <rPr>
        <b/>
        <sz val="11"/>
        <color theme="1"/>
        <rFont val="Calibri"/>
        <family val="2"/>
      </rPr>
      <t>PND2030 ESTRATEGIA 2.2 − COMPETITIVIDAD E INNOVACIÓN</t>
    </r>
    <r>
      <rPr>
        <sz val="11"/>
        <color theme="1"/>
        <rFont val="Calibri"/>
        <family val="2"/>
      </rPr>
      <t xml:space="preserve">
Seguridad jurídica y desarrollo de un gobierno abierto, transparente y eficiente, con adecuado apoyo a la producción y mejoramiento de la infraestructura de transporte, logística y telecomunicaciones, teniendo como fundamentos la educación superior, la innovación, la investigación y el desarrollo tecnológico   </t>
    </r>
  </si>
  <si>
    <t>Combina crecimiento económico inclusivo con gestión pública eficiente y transparente. Sus metas incluyen el desarrollo del gobierno abierto y transparente</t>
  </si>
  <si>
    <r>
      <rPr>
        <sz val="11"/>
        <rFont val="Calibri"/>
        <family val="2"/>
        <scheme val="minor"/>
      </rPr>
      <t xml:space="preserve">Plan Nacional de Desarrollo 2030. Secretaría Técnica de Planificación </t>
    </r>
    <r>
      <rPr>
        <u/>
        <sz val="11"/>
        <color theme="10"/>
        <rFont val="Calibri"/>
        <family val="2"/>
        <scheme val="minor"/>
      </rPr>
      <t>(ver).</t>
    </r>
  </si>
  <si>
    <r>
      <t xml:space="preserve">ODS (Objetivos de Desarrollo Social): Objetivo 2 Hambre Cero. </t>
    </r>
    <r>
      <rPr>
        <sz val="11"/>
        <color theme="1"/>
        <rFont val="Calibri"/>
        <family val="2"/>
      </rPr>
      <t>Poner fin al hambre, lograr la seguridad alimentaria y la mejora de la nutrición y promover la agricultura sostenible</t>
    </r>
  </si>
  <si>
    <t>Será necesario invertir en las zonas rurales y urbanas y en protección social, a fin de que los pobres tengan acceso a los alimentos y puedan mejorar sus medios de vida. Esto debera ser acompañado de un estricto control de las inversiones realizadas</t>
  </si>
  <si>
    <r>
      <rPr>
        <sz val="11"/>
        <rFont val="Calibri"/>
        <family val="2"/>
        <scheme val="minor"/>
      </rPr>
      <t>ODS (Objetivos de Desarrollo Social). Organización de las Naciones Unidas</t>
    </r>
    <r>
      <rPr>
        <u/>
        <sz val="11"/>
        <color theme="10"/>
        <rFont val="Calibri"/>
        <family val="2"/>
        <scheme val="minor"/>
      </rPr>
      <t xml:space="preserve"> (ver).</t>
    </r>
  </si>
  <si>
    <t>http://www.mag.gov.py/index.php/institucion/dependencias</t>
  </si>
  <si>
    <t xml:space="preserve">https://www.contrataciones.gov.py/buscador/licitaciones.html
</t>
  </si>
  <si>
    <t>Adquisición de Equipos informáticos (PC, Notebook, Equipos de Comunicación) Adquisición presupuesto 2019
 ID del llamado: 366095</t>
  </si>
  <si>
    <r>
      <rPr>
        <sz val="11"/>
        <rFont val="Calibri"/>
        <family val="2"/>
        <scheme val="minor"/>
      </rPr>
      <t>PEI 2019/2023 de la Dirección Nacional de Transporte</t>
    </r>
    <r>
      <rPr>
        <u/>
        <sz val="11"/>
        <color theme="10"/>
        <rFont val="Calibri"/>
        <family val="2"/>
        <scheme val="minor"/>
      </rPr>
      <t xml:space="preserve"> (Ver)</t>
    </r>
    <r>
      <rPr>
        <sz val="11"/>
        <color theme="10"/>
        <rFont val="Calibri"/>
        <family val="2"/>
        <scheme val="minor"/>
      </rPr>
      <t>.</t>
    </r>
  </si>
  <si>
    <r>
      <rPr>
        <sz val="11"/>
        <rFont val="Calibri"/>
        <family val="2"/>
        <scheme val="minor"/>
      </rPr>
      <t xml:space="preserve">Plan Operativo Institucional 2020. </t>
    </r>
    <r>
      <rPr>
        <u/>
        <sz val="11"/>
        <color theme="10"/>
        <rFont val="Calibri"/>
        <family val="2"/>
        <scheme val="minor"/>
      </rPr>
      <t>(Ver)</t>
    </r>
  </si>
  <si>
    <t>http://www.mag.gov.py/Ley_5282/prieva/PRIEVA%20AVANCE%20PRODUCTIVO_FINANCIERO%20AL%20MES%20DE%20ABRIL%202020.pdf</t>
  </si>
  <si>
    <t>Informes técnicos mensuales</t>
  </si>
  <si>
    <t>Resolución MAG N° 228/20 Plan Operativo Institucional POI 2020, Listado de ejecución presupuestaria por objeto del gasto del 01/01/2020 al 30/06/2020, Informe de Avance de Metas - SPR.</t>
  </si>
  <si>
    <r>
      <rPr>
        <b/>
        <u/>
        <sz val="11"/>
        <rFont val="Calibri"/>
        <family val="2"/>
        <scheme val="minor"/>
      </rPr>
      <t>Auditoria de Cumplimiento:</t>
    </r>
    <r>
      <rPr>
        <sz val="11"/>
        <rFont val="Calibri"/>
        <family val="2"/>
        <scheme val="minor"/>
      </rPr>
      <t xml:space="preserve"> Informe AII Nro. 01/20 "Verificacion del cumplimiento, Art. 41 de la Ley 2051/03"</t>
    </r>
  </si>
  <si>
    <r>
      <rPr>
        <b/>
        <u/>
        <sz val="11"/>
        <rFont val="Calibri"/>
        <family val="2"/>
        <scheme val="minor"/>
      </rPr>
      <t>Dictamen:</t>
    </r>
    <r>
      <rPr>
        <sz val="11"/>
        <rFont val="Calibri"/>
        <family val="2"/>
        <scheme val="minor"/>
      </rPr>
      <t xml:space="preserve"> Informe AII Nro. 05/20 "Baja de Semovientes"</t>
    </r>
  </si>
  <si>
    <r>
      <rPr>
        <b/>
        <u/>
        <sz val="11"/>
        <rFont val="Calibri"/>
        <family val="2"/>
        <scheme val="minor"/>
      </rPr>
      <t>Dictamen</t>
    </r>
    <r>
      <rPr>
        <sz val="11"/>
        <rFont val="Calibri"/>
        <family val="2"/>
        <scheme val="minor"/>
      </rPr>
      <t>: Informe AII Nro. 07/20 "1° Desembolso - Caja Chica"</t>
    </r>
  </si>
  <si>
    <r>
      <rPr>
        <b/>
        <u/>
        <sz val="11"/>
        <rFont val="Calibri"/>
        <family val="2"/>
        <scheme val="minor"/>
      </rPr>
      <t>Auditoria de Seguimiento</t>
    </r>
    <r>
      <rPr>
        <sz val="11"/>
        <rFont val="Calibri"/>
        <family val="2"/>
        <scheme val="minor"/>
      </rPr>
      <t>: Informe AII Nro. 08/20 "Seguimiento Plan de Mejoramiento  aprobados por Resol. MAG Nro. 233 y 583/2018</t>
    </r>
  </si>
  <si>
    <r>
      <rPr>
        <b/>
        <u/>
        <sz val="11"/>
        <rFont val="Calibri"/>
        <family val="2"/>
        <scheme val="minor"/>
      </rPr>
      <t>Auditoria de Seguimiento</t>
    </r>
    <r>
      <rPr>
        <sz val="11"/>
        <rFont val="Calibri"/>
        <family val="2"/>
        <scheme val="minor"/>
      </rPr>
      <t>: Informe AII Nro. 09/20 "Seguimiento Plan de Mejoramiento  aprobados por Resol. MAG Nro. 1033/19</t>
    </r>
  </si>
  <si>
    <r>
      <t xml:space="preserve">Fueron registrados 1.219  medicos Veterinarios de los cuales  (151 nuevos registros), 9 zootecnistas  ( 6 nuevos), 23 idóneos (8 nuevos), se tiene registrado 5.098. Tambièn fueron  registrados 6 apicultores.                                                                                                                                                                                                                                                            
</t>
    </r>
    <r>
      <rPr>
        <b/>
        <u/>
        <sz val="11"/>
        <rFont val="Calibri"/>
        <family val="2"/>
        <scheme val="minor"/>
      </rPr>
      <t xml:space="preserve"> Se comercializaron:</t>
    </r>
    <r>
      <rPr>
        <sz val="11"/>
        <rFont val="Calibri"/>
        <family val="2"/>
        <scheme val="minor"/>
      </rPr>
      <t xml:space="preserve">
•  64.134 alevines de tilapia (2 a 5 gr.)                                                                                                                                                                                                                                                                                                                      
•  134 juveniles de Tilapia  (30 a 50 gr.)                                                                                                                                                                                                                                                                                            
•  98.695 alevines de pacú.   Los alevines  y juveniles fueron vendidos a productores de los departamentos de Cordillera, Central, Misiones, Itapúa, Alto Paraná, Caaguazú, San Pedro, Concepción, Canindeyú, Amambay, Pte. Hayes, Paraguarí.
•  A la fecha de encuentran disponibles 3.000 alevines de Pacú para su venta.            
</t>
    </r>
    <r>
      <rPr>
        <b/>
        <u/>
        <sz val="11"/>
        <rFont val="Calibri"/>
        <family val="2"/>
        <scheme val="minor"/>
      </rPr>
      <t>RESIPROAF  -</t>
    </r>
    <r>
      <rPr>
        <u/>
        <sz val="11"/>
        <rFont val="Calibri"/>
        <family val="2"/>
        <scheme val="minor"/>
      </rPr>
      <t xml:space="preserve">  </t>
    </r>
    <r>
      <rPr>
        <b/>
        <u/>
        <sz val="12"/>
        <rFont val="Calibri"/>
        <family val="2"/>
        <scheme val="minor"/>
      </rPr>
      <t xml:space="preserve"> </t>
    </r>
    <r>
      <rPr>
        <b/>
        <u/>
        <sz val="11"/>
        <rFont val="Calibri"/>
        <family val="2"/>
        <scheme val="minor"/>
      </rPr>
      <t xml:space="preserve">Restauración de los Sistemas de Producción de la Agricultura Familiar a Nivel Nacional    </t>
    </r>
    <r>
      <rPr>
        <u/>
        <sz val="11"/>
        <rFont val="Calibri"/>
        <family val="2"/>
        <scheme val="minor"/>
      </rPr>
      <t xml:space="preserve">    </t>
    </r>
    <r>
      <rPr>
        <sz val="11"/>
        <rFont val="Calibri"/>
        <family val="2"/>
        <scheme val="minor"/>
      </rPr>
      <t xml:space="preserve">                                                                                                                                                                                                                                                                                                                                                El Viceministerio de Ganadería brinda apoyo al proyecto RESIPROAF realizando las entregas de los proyectos en el departamento de Ñeembucú dentro del </t>
    </r>
    <r>
      <rPr>
        <b/>
        <sz val="11"/>
        <rFont val="Calibri"/>
        <family val="2"/>
        <scheme val="minor"/>
      </rPr>
      <t>Componente Componente 1.</t>
    </r>
    <r>
      <rPr>
        <sz val="11"/>
        <rFont val="Calibri"/>
        <family val="2"/>
        <scheme val="minor"/>
      </rPr>
      <t xml:space="preserve">
• Las entregas se realizaran por etapas y por zonas considerando la distancia entre distritos; la primera etapa consistió en la entrega de materiales para la construcción de infraestructura (Chiqueros, gallineros, porquerizas) equipos e implementos apícolas, en los distritos de Pilar, Isla Umbú, Loma Guazú; Tacuaras, San Juan Bautista del Ñeembucú; Gral. Díaz, Paso de Patria, Humaitá, Mayor Martínez, Desmochados y Villalbin. En la segunda etapa fueron entregados los animales (Aves ponedoras y parrilleros, cerdos machos y hembras y ovinos machos y hembras)  kit veterinarios y los balanceados para las diferentes etapas fueron  beneficiando a 1787 familias distribuidos en diferentes comites de los distritos mencionados mas arriba.
</t>
    </r>
    <r>
      <rPr>
        <b/>
        <sz val="11"/>
        <rFont val="Calibri"/>
        <family val="2"/>
        <scheme val="minor"/>
      </rPr>
      <t xml:space="preserve">Componente 2 .
</t>
    </r>
    <r>
      <rPr>
        <sz val="11"/>
        <rFont val="Calibri"/>
        <family val="2"/>
        <scheme val="minor"/>
      </rPr>
      <t xml:space="preserve"> Se realizaron las entregas por etapas atendiendo que primeramente se entregan los materiales para la construcciòn de gallinero, porquerizas y chiqueros como asi tambien los equipamientos para los mismos consistentes en bebederos, comederos para posteriormente entrgar los animales(  Aves ponedoras o parrilleros, cerdos, ovejas y bovinos), balanceados para las diferentes etapas, kit veterinarios.   las entregas se realizaron  en los siguientes departamentos San Pedro a 5 comites de productores/as, beneficiando  a 114 familias, Concepciòn a 4  comites de productores/as, beneficiando  a  39 familias, Canindeyu a 1 comite de productores/as  beneficiando a 32 familias,  Itapua a 3 comites de productores productoras beneficiando a  74 familias, Caazapa a 2 comites de productores/as beneficiando a  31 familias, Paraguari a 6  comites de productores/as beneficiando a  67 familias, Pte Hayes 2 comites de productores/as beneficiando a 30 familias, Cordillera a 2 comites de productores/as beneficiando a  18 familias, Caaguazu a 3 comites de productores/as beneficiando a 42 familias, Guaira 6  comites de productores/as beneficiando a  62 familias, Misiones 2  asociaciones, 1  de productores ovinos y  una de productores apicolas beneficiando a 239 familias,                                                                                                                                                                                                                                                                                               </t>
    </r>
    <r>
      <rPr>
        <b/>
        <u/>
        <sz val="11"/>
        <rFont val="Calibri"/>
        <family val="2"/>
        <scheme val="minor"/>
      </rPr>
      <t>PRONAFOPE -  Programa Nacional de Fomento Pecuario.</t>
    </r>
    <r>
      <rPr>
        <u/>
        <sz val="11"/>
        <rFont val="Calibri"/>
        <family val="2"/>
        <scheme val="minor"/>
      </rPr>
      <t xml:space="preserve">     </t>
    </r>
    <r>
      <rPr>
        <sz val="11"/>
        <rFont val="Calibri"/>
        <family val="2"/>
        <scheme val="minor"/>
      </rPr>
      <t xml:space="preserve">                                                                                                                                                                                                                                                                                                                                                                                                                                                                                                                                                                                                                   Las entregas se realizaron por  etapas en la primera se  entregaron   materiales para la construcciòn de porquerizas y  gallineros como asì tambien  comederos y bebederos y en la segunda etapa la entrega de animales (Aves, cerdos y ovejas) en los  departamentos de Concepciòn a 9  comites de productores/as pecuarios  beneficiando a 261 familias  y , departamento de   Itapua a 6  comites de productores/as pecuarios  beneficiando a 87 familias , Canindeyu  a 3 comites de productores/as pecuarios  beneficiando a 202 familias, Paraguari  a 12 comites de productores/as pecuarios  beneficiando a 279  familias, Caaguazù a 4 comites  de productores/as pecuarios  beneficiando a 88 familias , Guaira a 7 comites de productores/as pecuarios  beneficiando a 136 familias, Cordillera  a 5 comites de productores/as pecuarios  beneficiando a 91 familias, Alto Paranà  a 6  comite de productores/as pecuarios  beneficiando a 412 familias, Caazapà a 2 comite de productores/as pecuarios  beneficiando a 27 familias,  San Pedro a 4 comites   de productores/as pecuarios  beneficiando a   73 familias, Alto Paraguay a  3 comunidades Indigenas beneficiando a 169 familias, Boqueron a 4 comunidades indigenas beneficiando a 194 familias. En el marco  de la Alianza Publico - entre el MAG/VMG y Proyecto PROCADENAS  se financio en el departamento de Caaguazú, distrito de Cnel. Oviedo  proyecto de producciòn de aves ponedoras consistente en la  entrega de pollitos, materiales para la construcción de gallinero y equipos como bebederos, comederos, medicamentos y balanceados (iniciador, crecimiento y postura)    al comité Inmaculada Concepción,  constituido por  12 productores/as.                   </t>
    </r>
  </si>
  <si>
    <r>
      <rPr>
        <b/>
        <sz val="11"/>
        <rFont val="Arial"/>
        <family val="2"/>
      </rPr>
      <t>FOCEM</t>
    </r>
    <r>
      <rPr>
        <sz val="11"/>
        <rFont val="Arial"/>
        <family val="2"/>
      </rPr>
      <t xml:space="preserve"> - Fondo para la Convergencia Estructural del Mercosur
</t>
    </r>
    <r>
      <rPr>
        <sz val="11"/>
        <rFont val="Calibri"/>
        <family val="2"/>
        <scheme val="minor"/>
      </rPr>
      <t xml:space="preserve">LABORATORIO DE BIOSEGURIDAD Y FORTALECIMIENTO DEL LABORATORIO DE CONTROL DE  ALIMENTOS:
</t>
    </r>
    <r>
      <rPr>
        <u/>
        <sz val="11"/>
        <rFont val="Calibri"/>
        <family val="2"/>
        <scheme val="minor"/>
      </rPr>
      <t>OBJETIVO:</t>
    </r>
    <r>
      <rPr>
        <sz val="11"/>
        <rFont val="Calibri"/>
        <family val="2"/>
        <scheme val="minor"/>
      </rPr>
      <t xml:space="preserve"> "Mejoramiento de la competitividad en mercados intemacionales con certification de calidad e inocuidad mediante la implementación de un laboratorio de referencia a nivel nacional y del MERCOSUR"
</t>
    </r>
    <r>
      <rPr>
        <u/>
        <sz val="11"/>
        <rFont val="Calibri"/>
        <family val="2"/>
        <scheme val="minor"/>
      </rPr>
      <t>META DEL PROYECTO:</t>
    </r>
    <r>
      <rPr>
        <sz val="11"/>
        <rFont val="Calibri"/>
        <family val="2"/>
        <scheme val="minor"/>
      </rPr>
      <t xml:space="preserve"> 1 Laboratorio de Bioseguridad NSB2A construido, equipado y con laboratoristas capacitados.
Se cuenta con 3.154 m2 construidos de Laboratorio de Bioseguridad NSB2A, en el periodo se han iniciado las pruebas generales del equipamiento interno.</t>
    </r>
    <r>
      <rPr>
        <sz val="11"/>
        <rFont val="Arial"/>
        <family val="2"/>
      </rPr>
      <t xml:space="preserve">
Se tiene prevista la adquisición de  55 equipos moviles de laboratorio.
</t>
    </r>
  </si>
  <si>
    <r>
      <t xml:space="preserve">1. Socialización del Plan Estratégico Institucional (PEI) 2019-2023, aprobada Resolución MAG Nº 691/2019.
2. Marco de Políticas del Sector Agropecuario 2020 - 2030, aprobado por Resolución Ministerial Nº 466/2020.
3. Proyecto “Mejoramiento de la inserción a los mercados de los productores agrarios organizados y comunidades indígenas de la región Oriental” - PIMA, financiado por el BIRF en el marco de la Ley de Emergencia Nº 6.524/2020.
4. Plan Operativo Institucional (POI) 2020 aprobada por Resolución MAG N° 228/2020.
5. POI 2021 elaborado conforme la Estructura Programatica Presupuestaria para el ejercicio fiscal 2021 aprobada por Resolución Nº 417/2020.
6. Publicación de la Guia Serie 2 manual orientativo para la construccion de Manuales Operativos.
</t>
    </r>
    <r>
      <rPr>
        <sz val="11"/>
        <color theme="1"/>
        <rFont val="Calibri"/>
        <family val="2"/>
        <scheme val="minor"/>
      </rPr>
      <t xml:space="preserve">
</t>
    </r>
    <r>
      <rPr>
        <sz val="11"/>
        <color theme="1"/>
        <rFont val="Calibri"/>
        <family val="2"/>
        <scheme val="minor"/>
      </rPr>
      <t/>
    </r>
  </si>
  <si>
    <t xml:space="preserve">7. Espacios de Dialogos de coordinación público - privado.  </t>
  </si>
  <si>
    <t>Ver Anexo 1.</t>
  </si>
  <si>
    <t xml:space="preserve">8. Acompañamiento Agrario Internacional - Acuerdos de Medidas. </t>
  </si>
  <si>
    <t xml:space="preserve">Ver Anexo 2. </t>
  </si>
  <si>
    <t>9. Comparación año 2019-2020 de precios de la carne, soja, maíz y otros.</t>
  </si>
  <si>
    <t>Ver Comparación de Precios.</t>
  </si>
  <si>
    <t>Resolucion N°593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</si>
</sst>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43" formatCode="_ * #,##0.00_ ;_ * \-#,##0.00_ ;_ * &quot;-&quot;??_ ;_ @_ "/>
    <numFmt numFmtId="164" formatCode="_(* #,##0.00_);_(* \(#,##0.00\);_(* &quot;-&quot;??_);_(@_)"/>
    <numFmt numFmtId="165" formatCode="_-* #,##0.00_-;\-* #,##0.00_-;_-* &quot;-&quot;??_-;_-@_-"/>
    <numFmt numFmtId="166" formatCode="_-* #,##0_-;\-* #,##0_-;_-* &quot;-&quot;??_-;_-@_-"/>
    <numFmt numFmtId="167" formatCode="_(* #,##0_);_(* \(#,##0\);_(* &quot;-&quot;??_);_(@_)"/>
    <numFmt numFmtId="168" formatCode="_ [$₲-3C0A]\ * #,##0_ ;_ [$₲-3C0A]\ * \-#,##0_ ;_ [$₲-3C0A]\ * &quot;-&quot;??_ ;_ @_ "/>
    <numFmt numFmtId="169" formatCode="_(* #,##0_);_(* \(#,##0\);_(* &quot;-&quot;_);_(@_)"/>
  </numFmts>
  <fonts count="72">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u/>
      <sz val="11"/>
      <color theme="1"/>
      <name val="Calibri"/>
      <family val="2"/>
    </font>
    <font>
      <b/>
      <u/>
      <sz val="11"/>
      <color theme="1"/>
      <name val="Calibri"/>
      <family val="2"/>
      <scheme val="minor"/>
    </font>
    <font>
      <sz val="11"/>
      <color theme="1"/>
      <name val="Calibri"/>
      <family val="2"/>
    </font>
    <font>
      <u/>
      <sz val="11"/>
      <color theme="1"/>
      <name val="Calibri"/>
      <family val="2"/>
      <scheme val="minor"/>
    </font>
    <font>
      <u/>
      <sz val="11"/>
      <color theme="10"/>
      <name val="Calibri"/>
      <family val="2"/>
      <scheme val="minor"/>
    </font>
    <font>
      <i/>
      <sz val="12"/>
      <color theme="1"/>
      <name val="Big Caslon"/>
    </font>
    <font>
      <sz val="11"/>
      <color theme="1"/>
      <name val="Calibri"/>
      <family val="2"/>
    </font>
    <font>
      <sz val="12"/>
      <color theme="1"/>
      <name val="Big Caslon"/>
    </font>
    <font>
      <sz val="8"/>
      <color theme="1"/>
      <name val="Calibri"/>
      <family val="2"/>
      <scheme val="minor"/>
    </font>
    <font>
      <sz val="11"/>
      <color theme="1"/>
      <name val="Calibri"/>
      <family val="2"/>
      <scheme val="minor"/>
    </font>
    <font>
      <b/>
      <sz val="11"/>
      <color theme="1"/>
      <name val="Calibri"/>
      <family val="2"/>
      <scheme val="minor"/>
    </font>
    <font>
      <b/>
      <sz val="10"/>
      <color theme="1"/>
      <name val="Times New Roman"/>
      <family val="1"/>
    </font>
    <font>
      <b/>
      <sz val="11"/>
      <color theme="1"/>
      <name val="Calibri"/>
      <family val="2"/>
    </font>
    <font>
      <u/>
      <sz val="11"/>
      <color theme="10"/>
      <name val="Calibri"/>
      <family val="2"/>
      <scheme val="minor"/>
    </font>
    <font>
      <sz val="11"/>
      <color theme="1"/>
      <name val="Times New Roman"/>
      <family val="1"/>
    </font>
    <font>
      <sz val="10"/>
      <color theme="1"/>
      <name val="Calibri"/>
      <family val="2"/>
      <scheme val="minor"/>
    </font>
    <font>
      <u/>
      <sz val="9"/>
      <color theme="10"/>
      <name val="Calibri"/>
      <family val="2"/>
      <scheme val="minor"/>
    </font>
    <font>
      <sz val="9"/>
      <color theme="1"/>
      <name val="Calibri"/>
      <family val="2"/>
      <scheme val="minor"/>
    </font>
    <font>
      <i/>
      <sz val="9"/>
      <name val="Calibri"/>
      <family val="2"/>
      <scheme val="minor"/>
    </font>
    <font>
      <sz val="10"/>
      <color rgb="FF444444"/>
      <name val="Arial"/>
      <family val="2"/>
    </font>
    <font>
      <sz val="10"/>
      <color rgb="FFFF0000"/>
      <name val="Calibri"/>
      <family val="2"/>
      <scheme val="minor"/>
    </font>
    <font>
      <sz val="10"/>
      <name val="Calibri"/>
      <family val="2"/>
      <scheme val="minor"/>
    </font>
    <font>
      <sz val="11"/>
      <color theme="1"/>
      <name val="Arial"/>
      <family val="2"/>
    </font>
    <font>
      <sz val="11"/>
      <name val="Calibri"/>
      <family val="2"/>
      <scheme val="minor"/>
    </font>
    <font>
      <u/>
      <sz val="11"/>
      <color theme="1"/>
      <name val="Calibri"/>
      <family val="2"/>
      <scheme val="minor"/>
    </font>
    <font>
      <b/>
      <u/>
      <sz val="11"/>
      <color theme="1"/>
      <name val="Calibri"/>
      <family val="2"/>
      <scheme val="minor"/>
    </font>
    <font>
      <u/>
      <sz val="11"/>
      <color rgb="FF0000FF"/>
      <name val="Calibri"/>
      <family val="2"/>
      <scheme val="minor"/>
    </font>
    <font>
      <sz val="11"/>
      <color theme="1"/>
      <name val="Cambria"/>
      <family val="1"/>
    </font>
    <font>
      <sz val="7"/>
      <color theme="1"/>
      <name val="Times New Roman"/>
      <family val="1"/>
    </font>
    <font>
      <b/>
      <sz val="7"/>
      <color theme="1"/>
      <name val="Times New Roman"/>
      <family val="1"/>
    </font>
    <font>
      <b/>
      <sz val="11"/>
      <color theme="1"/>
      <name val="Cambria"/>
      <family val="1"/>
    </font>
    <font>
      <b/>
      <sz val="10"/>
      <color theme="1"/>
      <name val="Arial"/>
      <family val="2"/>
    </font>
    <font>
      <sz val="10"/>
      <color theme="1"/>
      <name val="Arial"/>
      <family val="2"/>
    </font>
    <font>
      <b/>
      <sz val="8"/>
      <color rgb="FF000000"/>
      <name val="Arial"/>
      <family val="2"/>
    </font>
    <font>
      <sz val="9"/>
      <color rgb="FF000000"/>
      <name val="Arial"/>
      <family val="2"/>
    </font>
    <font>
      <sz val="8"/>
      <color rgb="FF000000"/>
      <name val="Arial"/>
      <family val="2"/>
    </font>
    <font>
      <b/>
      <u/>
      <sz val="12"/>
      <color theme="1"/>
      <name val="Calibri"/>
      <family val="2"/>
      <scheme val="minor"/>
    </font>
    <font>
      <sz val="11"/>
      <color rgb="FF00000A"/>
      <name val="Calibri"/>
      <family val="2"/>
      <scheme val="minor"/>
    </font>
    <font>
      <sz val="9"/>
      <color rgb="FF00000A"/>
      <name val="Times New Roman"/>
      <family val="1"/>
    </font>
    <font>
      <b/>
      <u/>
      <sz val="14"/>
      <color theme="1"/>
      <name val="Calibri"/>
      <family val="2"/>
    </font>
    <font>
      <sz val="11"/>
      <color theme="10"/>
      <name val="Calibri"/>
      <family val="2"/>
      <scheme val="minor"/>
    </font>
    <font>
      <b/>
      <u/>
      <sz val="14"/>
      <color theme="10"/>
      <name val="Calibri"/>
      <family val="2"/>
      <scheme val="minor"/>
    </font>
    <font>
      <sz val="12"/>
      <color theme="1"/>
      <name val="Calibri"/>
      <family val="2"/>
    </font>
    <font>
      <sz val="12"/>
      <color theme="1"/>
      <name val="Calibri"/>
      <family val="2"/>
      <scheme val="minor"/>
    </font>
    <font>
      <sz val="11"/>
      <name val="Calibri"/>
      <family val="2"/>
    </font>
    <font>
      <u/>
      <sz val="12"/>
      <color theme="1"/>
      <name val="Calibri"/>
      <family val="2"/>
      <scheme val="minor"/>
    </font>
    <font>
      <b/>
      <u/>
      <sz val="14"/>
      <color theme="1"/>
      <name val="Calibri"/>
      <family val="2"/>
      <scheme val="minor"/>
    </font>
    <font>
      <u/>
      <sz val="12"/>
      <color theme="1"/>
      <name val="Calibri"/>
      <family val="2"/>
    </font>
    <font>
      <b/>
      <sz val="11"/>
      <name val="Calibri"/>
      <family val="2"/>
      <scheme val="minor"/>
    </font>
    <font>
      <u/>
      <sz val="11"/>
      <name val="Calibri"/>
      <family val="2"/>
      <scheme val="minor"/>
    </font>
    <font>
      <b/>
      <u/>
      <sz val="12"/>
      <color theme="1"/>
      <name val="Calibri"/>
      <family val="2"/>
    </font>
    <font>
      <u/>
      <sz val="11"/>
      <name val="Calibri"/>
      <family val="2"/>
    </font>
    <font>
      <b/>
      <sz val="11"/>
      <name val="Calibri"/>
      <family val="2"/>
    </font>
    <font>
      <b/>
      <u/>
      <sz val="11"/>
      <name val="Calibri"/>
      <family val="2"/>
      <scheme val="minor"/>
    </font>
    <font>
      <b/>
      <u/>
      <sz val="12"/>
      <name val="Calibri"/>
      <family val="2"/>
      <scheme val="minor"/>
    </font>
    <font>
      <sz val="11"/>
      <name val="Arial"/>
      <family val="2"/>
    </font>
    <font>
      <b/>
      <sz val="11"/>
      <name val="Arial"/>
      <family val="2"/>
    </font>
    <font>
      <b/>
      <sz val="12"/>
      <color theme="1"/>
      <name val="Calibri"/>
      <family val="2"/>
    </font>
    <font>
      <u/>
      <sz val="14"/>
      <color theme="1"/>
      <name val="Calibri"/>
      <family val="2"/>
    </font>
  </fonts>
  <fills count="6">
    <fill>
      <patternFill patternType="none"/>
    </fill>
    <fill>
      <patternFill patternType="gray125"/>
    </fill>
    <fill>
      <patternFill patternType="solid">
        <fgColor rgb="FFD6E3BC"/>
        <bgColor indexed="64"/>
      </patternFill>
    </fill>
    <fill>
      <patternFill patternType="solid">
        <fgColor rgb="FFD9D9D9"/>
        <bgColor indexed="64"/>
      </patternFill>
    </fill>
    <fill>
      <patternFill patternType="solid">
        <fgColor rgb="FFB6DDE8"/>
        <bgColor indexed="64"/>
      </patternFill>
    </fill>
    <fill>
      <patternFill patternType="solid">
        <fgColor theme="2" tint="-9.9978637043366805E-2"/>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s>
  <cellStyleXfs count="19">
    <xf numFmtId="0" fontId="0" fillId="0" borderId="0">
      <alignment vertical="center"/>
    </xf>
    <xf numFmtId="0" fontId="17" fillId="0" borderId="0" applyNumberFormat="0" applyFill="0" applyBorder="0" applyAlignment="0" applyProtection="0">
      <alignment vertical="center"/>
    </xf>
    <xf numFmtId="164" fontId="22" fillId="0" borderId="0" applyFont="0" applyFill="0" applyBorder="0" applyAlignment="0" applyProtection="0"/>
    <xf numFmtId="165" fontId="22" fillId="0" borderId="0" applyFont="0" applyFill="0" applyBorder="0" applyAlignment="0" applyProtection="0">
      <alignment vertical="center"/>
    </xf>
    <xf numFmtId="0" fontId="8" fillId="0" borderId="0">
      <alignment vertical="center"/>
    </xf>
    <xf numFmtId="165" fontId="8" fillId="0" borderId="0" applyFont="0" applyFill="0" applyBorder="0" applyAlignment="0" applyProtection="0">
      <alignment vertical="center"/>
    </xf>
    <xf numFmtId="164" fontId="8" fillId="0" borderId="0" applyFont="0" applyFill="0" applyBorder="0" applyAlignment="0" applyProtection="0"/>
    <xf numFmtId="41" fontId="8" fillId="0" borderId="0" applyFont="0" applyFill="0" applyBorder="0" applyAlignment="0" applyProtection="0"/>
    <xf numFmtId="0" fontId="26" fillId="0" borderId="0" applyNumberFormat="0" applyFill="0" applyBorder="0" applyAlignment="0" applyProtection="0">
      <alignment vertical="center"/>
    </xf>
    <xf numFmtId="43" fontId="8" fillId="0" borderId="0" applyFont="0" applyFill="0" applyBorder="0" applyAlignment="0" applyProtection="0"/>
    <xf numFmtId="0" fontId="3" fillId="0" borderId="0">
      <alignment vertical="center"/>
    </xf>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alignment vertical="center"/>
    </xf>
    <xf numFmtId="0" fontId="3" fillId="0" borderId="0">
      <alignment vertical="center"/>
    </xf>
    <xf numFmtId="165" fontId="3" fillId="0" borderId="0" applyFont="0" applyFill="0" applyBorder="0" applyAlignment="0" applyProtection="0">
      <alignment vertical="center"/>
    </xf>
    <xf numFmtId="164"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cellStyleXfs>
  <cellXfs count="380">
    <xf numFmtId="0" fontId="0" fillId="0" borderId="0" xfId="0">
      <alignment vertical="center"/>
    </xf>
    <xf numFmtId="0" fontId="11" fillId="0" borderId="0" xfId="0" applyFont="1">
      <alignment vertical="center"/>
    </xf>
    <xf numFmtId="0" fontId="13" fillId="0" borderId="0" xfId="0" applyFont="1">
      <alignment vertical="center"/>
    </xf>
    <xf numFmtId="0" fontId="0" fillId="0" borderId="1" xfId="0" applyBorder="1" applyAlignment="1">
      <alignment horizontal="center" vertical="center"/>
    </xf>
    <xf numFmtId="0" fontId="14" fillId="0" borderId="0" xfId="0" applyFont="1">
      <alignment vertical="center"/>
    </xf>
    <xf numFmtId="0" fontId="0" fillId="0" borderId="1" xfId="0" applyBorder="1">
      <alignment vertical="center"/>
    </xf>
    <xf numFmtId="0" fontId="16" fillId="0" borderId="0" xfId="0" applyFont="1">
      <alignment vertical="center"/>
    </xf>
    <xf numFmtId="0" fontId="11" fillId="0" borderId="1" xfId="0" applyFont="1" applyBorder="1" applyAlignment="1">
      <alignment vertical="center" wrapText="1"/>
    </xf>
    <xf numFmtId="0" fontId="15" fillId="0" borderId="1" xfId="0" applyFont="1" applyBorder="1" applyAlignment="1">
      <alignment horizontal="center" vertical="center" wrapText="1"/>
    </xf>
    <xf numFmtId="0" fontId="15" fillId="0" borderId="0" xfId="0" applyFont="1">
      <alignment vertical="center"/>
    </xf>
    <xf numFmtId="0" fontId="15" fillId="0" borderId="1" xfId="0" applyFont="1" applyBorder="1">
      <alignment vertical="center"/>
    </xf>
    <xf numFmtId="0" fontId="15" fillId="0" borderId="0" xfId="0" applyFont="1" applyAlignment="1">
      <alignment horizontal="center" vertical="center" wrapText="1"/>
    </xf>
    <xf numFmtId="0" fontId="0" fillId="0" borderId="0" xfId="0" applyAlignment="1">
      <alignment horizontal="center" vertical="center"/>
    </xf>
    <xf numFmtId="0" fontId="15" fillId="0" borderId="0" xfId="0" applyFont="1" applyBorder="1" applyAlignment="1">
      <alignment horizontal="center" vertical="center" wrapText="1"/>
    </xf>
    <xf numFmtId="0" fontId="0" fillId="0" borderId="0" xfId="0" applyBorder="1">
      <alignment vertical="center"/>
    </xf>
    <xf numFmtId="0" fontId="11" fillId="0" borderId="0" xfId="0" applyFont="1" applyBorder="1" applyAlignment="1">
      <alignment vertical="center" wrapText="1"/>
    </xf>
    <xf numFmtId="0" fontId="11" fillId="0" borderId="0" xfId="0" applyFont="1" applyBorder="1">
      <alignment vertical="center"/>
    </xf>
    <xf numFmtId="0" fontId="0" fillId="0" borderId="0" xfId="0" applyBorder="1" applyAlignment="1">
      <alignment horizontal="center" vertical="center"/>
    </xf>
    <xf numFmtId="9" fontId="15" fillId="0" borderId="1" xfId="0" applyNumberFormat="1" applyFont="1" applyBorder="1" applyAlignment="1">
      <alignment horizontal="center" vertical="center" wrapText="1"/>
    </xf>
    <xf numFmtId="0" fontId="17" fillId="0" borderId="1" xfId="1" applyBorder="1" applyAlignment="1">
      <alignment vertical="center" wrapText="1"/>
    </xf>
    <xf numFmtId="0" fontId="0" fillId="0" borderId="1" xfId="0" applyBorder="1" applyAlignment="1">
      <alignment vertical="center" wrapText="1"/>
    </xf>
    <xf numFmtId="0" fontId="10" fillId="0" borderId="0" xfId="0" applyFont="1">
      <alignment vertical="center"/>
    </xf>
    <xf numFmtId="0" fontId="20" fillId="0" borderId="0" xfId="0" applyFont="1" applyAlignment="1">
      <alignment horizontal="justify" vertical="center"/>
    </xf>
    <xf numFmtId="0" fontId="19"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21" fillId="0" borderId="1" xfId="0" applyFont="1" applyBorder="1" applyAlignment="1">
      <alignment vertical="center" wrapText="1"/>
    </xf>
    <xf numFmtId="0" fontId="18" fillId="0" borderId="0" xfId="0" applyFont="1" applyBorder="1" applyAlignment="1">
      <alignment horizontal="justify" vertical="center"/>
    </xf>
    <xf numFmtId="9" fontId="15" fillId="0" borderId="0" xfId="0" applyNumberFormat="1" applyFont="1" applyBorder="1" applyAlignment="1">
      <alignment horizontal="center" vertical="center" wrapText="1"/>
    </xf>
    <xf numFmtId="0" fontId="17" fillId="0" borderId="0" xfId="1" applyBorder="1" applyAlignment="1">
      <alignment vertical="center" wrapText="1"/>
    </xf>
    <xf numFmtId="0" fontId="15" fillId="0" borderId="0" xfId="0" applyFont="1" applyBorder="1">
      <alignment vertical="center"/>
    </xf>
    <xf numFmtId="0" fontId="0" fillId="0" borderId="1" xfId="0" applyBorder="1" applyAlignment="1">
      <alignment horizontal="center" vertical="center"/>
    </xf>
    <xf numFmtId="0" fontId="21" fillId="0" borderId="0" xfId="0" applyFont="1" applyBorder="1">
      <alignment vertical="center"/>
    </xf>
    <xf numFmtId="0" fontId="21" fillId="0" borderId="0" xfId="0" applyFont="1" applyBorder="1" applyAlignment="1">
      <alignment horizontal="center" vertical="center"/>
    </xf>
    <xf numFmtId="0" fontId="21" fillId="0" borderId="0" xfId="0" applyFont="1" applyBorder="1" applyAlignment="1">
      <alignment vertical="center" wrapText="1"/>
    </xf>
    <xf numFmtId="0" fontId="21" fillId="0" borderId="0" xfId="0" applyFont="1" applyBorder="1" applyAlignment="1">
      <alignment horizontal="center" vertical="center" wrapText="1"/>
    </xf>
    <xf numFmtId="0" fontId="0" fillId="0" borderId="0" xfId="0">
      <alignment vertical="center"/>
    </xf>
    <xf numFmtId="0" fontId="0" fillId="0" borderId="1" xfId="0" applyBorder="1">
      <alignment vertical="center"/>
    </xf>
    <xf numFmtId="0" fontId="0" fillId="0" borderId="1" xfId="0" applyBorder="1" applyAlignment="1">
      <alignment horizontal="center" vertical="center" wrapText="1"/>
    </xf>
    <xf numFmtId="0" fontId="9" fillId="0" borderId="1" xfId="0" applyFont="1" applyBorder="1">
      <alignment vertical="center"/>
    </xf>
    <xf numFmtId="166" fontId="9" fillId="0" borderId="1" xfId="3" applyNumberFormat="1" applyFont="1" applyBorder="1">
      <alignment vertical="center"/>
    </xf>
    <xf numFmtId="0" fontId="9" fillId="0" borderId="1" xfId="0" applyFont="1" applyBorder="1" applyAlignment="1">
      <alignment horizontal="left" vertical="center"/>
    </xf>
    <xf numFmtId="166" fontId="9" fillId="0" borderId="1" xfId="3" applyNumberFormat="1" applyFont="1" applyBorder="1" applyAlignment="1">
      <alignment horizontal="left"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3" fillId="0" borderId="1" xfId="0" applyFont="1" applyFill="1" applyBorder="1" applyAlignment="1">
      <alignment vertical="center" wrapText="1"/>
    </xf>
    <xf numFmtId="167" fontId="23" fillId="0" borderId="1" xfId="2" applyNumberFormat="1" applyFont="1" applyFill="1" applyBorder="1" applyAlignment="1">
      <alignment vertical="center"/>
    </xf>
    <xf numFmtId="0" fontId="23" fillId="0" borderId="1" xfId="0" applyFont="1" applyFill="1" applyBorder="1">
      <alignment vertical="center"/>
    </xf>
    <xf numFmtId="167" fontId="23" fillId="0" borderId="1" xfId="0" applyNumberFormat="1" applyFont="1" applyFill="1" applyBorder="1">
      <alignment vertical="center"/>
    </xf>
    <xf numFmtId="0" fontId="0" fillId="0" borderId="1" xfId="0" applyFill="1" applyBorder="1">
      <alignment vertical="center"/>
    </xf>
    <xf numFmtId="0" fontId="23" fillId="0" borderId="1" xfId="0" applyFont="1" applyBorder="1">
      <alignment vertical="center"/>
    </xf>
    <xf numFmtId="0" fontId="23" fillId="0" borderId="4" xfId="0" applyFont="1" applyBorder="1" applyAlignment="1">
      <alignment vertical="center"/>
    </xf>
    <xf numFmtId="0" fontId="23" fillId="0" borderId="6" xfId="0" applyFont="1" applyBorder="1" applyAlignment="1">
      <alignment vertical="center"/>
    </xf>
    <xf numFmtId="0" fontId="23" fillId="0" borderId="5" xfId="0" applyFont="1" applyBorder="1" applyAlignment="1">
      <alignment vertical="center"/>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23" fillId="0" borderId="1" xfId="0" applyFont="1" applyFill="1" applyBorder="1" applyAlignment="1">
      <alignment horizontal="center" vertical="center" wrapText="1"/>
    </xf>
    <xf numFmtId="3" fontId="0" fillId="0" borderId="1" xfId="0" applyNumberFormat="1" applyFill="1" applyBorder="1">
      <alignment vertical="center"/>
    </xf>
    <xf numFmtId="9" fontId="0" fillId="0" borderId="1" xfId="0" applyNumberFormat="1" applyFill="1" applyBorder="1" applyAlignment="1">
      <alignment horizontal="center" vertical="center"/>
    </xf>
    <xf numFmtId="3" fontId="23" fillId="0" borderId="1" xfId="0" applyNumberFormat="1" applyFont="1" applyFill="1" applyBorder="1" applyAlignment="1">
      <alignment horizontal="right" vertical="center"/>
    </xf>
    <xf numFmtId="0" fontId="0" fillId="0" borderId="1" xfId="0" applyFill="1" applyBorder="1" applyAlignment="1">
      <alignment horizontal="center" vertical="center"/>
    </xf>
    <xf numFmtId="0" fontId="24" fillId="0" borderId="1" xfId="4" applyFont="1" applyBorder="1" applyAlignment="1">
      <alignment horizontal="left" vertical="center" wrapText="1"/>
    </xf>
    <xf numFmtId="0" fontId="24" fillId="0" borderId="1" xfId="4" applyFont="1" applyBorder="1" applyAlignment="1">
      <alignment vertical="center" wrapText="1"/>
    </xf>
    <xf numFmtId="166" fontId="8" fillId="0" borderId="1" xfId="5" applyNumberFormat="1" applyFont="1" applyBorder="1">
      <alignment vertical="center"/>
    </xf>
    <xf numFmtId="9" fontId="8" fillId="0" borderId="1" xfId="4" applyNumberFormat="1" applyBorder="1" applyAlignment="1">
      <alignment horizontal="center" vertical="center"/>
    </xf>
    <xf numFmtId="166" fontId="8" fillId="0" borderId="1" xfId="5" applyNumberFormat="1" applyFont="1" applyBorder="1" applyAlignment="1">
      <alignment vertical="center" wrapText="1"/>
    </xf>
    <xf numFmtId="0" fontId="27" fillId="0" borderId="1" xfId="4" applyFont="1" applyBorder="1" applyAlignment="1">
      <alignment vertical="center" wrapText="1"/>
    </xf>
    <xf numFmtId="0" fontId="8" fillId="0" borderId="1" xfId="4" applyFont="1" applyBorder="1">
      <alignment vertical="center"/>
    </xf>
    <xf numFmtId="0" fontId="8" fillId="0" borderId="1" xfId="4" applyFont="1" applyBorder="1" applyAlignment="1">
      <alignment vertical="center" wrapText="1"/>
    </xf>
    <xf numFmtId="167" fontId="8" fillId="0" borderId="1" xfId="6" applyNumberFormat="1" applyFont="1" applyBorder="1" applyAlignment="1">
      <alignment vertical="center"/>
    </xf>
    <xf numFmtId="0" fontId="8" fillId="0" borderId="1" xfId="4" applyBorder="1" applyAlignment="1">
      <alignment horizontal="center" vertical="center"/>
    </xf>
    <xf numFmtId="0" fontId="8" fillId="0" borderId="1" xfId="4" applyBorder="1">
      <alignment vertical="center"/>
    </xf>
    <xf numFmtId="0" fontId="8" fillId="0" borderId="1" xfId="4" applyBorder="1" applyAlignment="1">
      <alignment horizontal="center" vertical="center" wrapText="1"/>
    </xf>
    <xf numFmtId="168" fontId="8" fillId="0" borderId="1" xfId="4" applyNumberFormat="1" applyBorder="1">
      <alignment vertical="center"/>
    </xf>
    <xf numFmtId="0" fontId="8" fillId="0" borderId="1" xfId="4" applyBorder="1" applyAlignment="1">
      <alignment vertical="center" wrapText="1"/>
    </xf>
    <xf numFmtId="0" fontId="29" fillId="0" borderId="1" xfId="8" applyFont="1" applyBorder="1" applyAlignment="1">
      <alignment vertical="center" wrapText="1"/>
    </xf>
    <xf numFmtId="9" fontId="28" fillId="0" borderId="1" xfId="0" applyNumberFormat="1" applyFont="1" applyBorder="1" applyAlignment="1">
      <alignment horizontal="center" vertical="center"/>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lignment vertical="center"/>
    </xf>
    <xf numFmtId="0" fontId="17" fillId="0" borderId="1" xfId="1" applyBorder="1" applyAlignment="1">
      <alignment horizontal="center" vertical="center" wrapText="1"/>
    </xf>
    <xf numFmtId="0" fontId="7" fillId="0" borderId="0" xfId="0" applyFont="1">
      <alignment vertical="center"/>
    </xf>
    <xf numFmtId="0" fontId="6"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3" fillId="0" borderId="0" xfId="0" applyFont="1" applyBorder="1" applyAlignment="1"/>
    <xf numFmtId="0" fontId="44" fillId="2" borderId="1" xfId="0" applyFont="1" applyFill="1" applyBorder="1" applyAlignment="1">
      <alignment horizontal="center" vertical="center" wrapText="1"/>
    </xf>
    <xf numFmtId="0" fontId="45" fillId="0" borderId="3" xfId="0" applyFont="1" applyBorder="1" applyAlignment="1">
      <alignment horizontal="justify" vertical="center" wrapText="1"/>
    </xf>
    <xf numFmtId="0" fontId="45" fillId="0" borderId="25" xfId="0" applyFont="1" applyBorder="1" applyAlignment="1">
      <alignment horizontal="center" vertical="center" wrapText="1"/>
    </xf>
    <xf numFmtId="0" fontId="45" fillId="0" borderId="1" xfId="0" applyFont="1" applyBorder="1" applyAlignment="1">
      <alignment horizontal="justify" vertical="center" wrapText="1"/>
    </xf>
    <xf numFmtId="0" fontId="46" fillId="4" borderId="28" xfId="0" applyFont="1" applyFill="1" applyBorder="1" applyAlignment="1">
      <alignment horizontal="center" vertical="center"/>
    </xf>
    <xf numFmtId="0" fontId="46" fillId="4" borderId="0" xfId="0" applyFont="1" applyFill="1" applyBorder="1" applyAlignment="1">
      <alignment horizontal="center" vertical="center" wrapText="1"/>
    </xf>
    <xf numFmtId="0" fontId="46" fillId="4" borderId="1" xfId="0" applyFont="1" applyFill="1" applyBorder="1" applyAlignment="1">
      <alignment horizontal="center" vertical="center"/>
    </xf>
    <xf numFmtId="0" fontId="48" fillId="0" borderId="25" xfId="0" applyFont="1" applyBorder="1">
      <alignment vertical="center"/>
    </xf>
    <xf numFmtId="0" fontId="48" fillId="0" borderId="25" xfId="0" applyFont="1" applyBorder="1" applyAlignment="1">
      <alignment horizontal="center" vertical="center"/>
    </xf>
    <xf numFmtId="0" fontId="48" fillId="0" borderId="28" xfId="0" applyFont="1" applyBorder="1" applyAlignment="1">
      <alignment horizontal="center" vertical="center"/>
    </xf>
    <xf numFmtId="0" fontId="0" fillId="0" borderId="28" xfId="0" applyBorder="1">
      <alignment vertical="center"/>
    </xf>
    <xf numFmtId="0" fontId="0" fillId="0" borderId="25" xfId="0" applyBorder="1">
      <alignment vertical="center"/>
    </xf>
    <xf numFmtId="0" fontId="48" fillId="0" borderId="27" xfId="0" applyFont="1" applyBorder="1" applyAlignment="1">
      <alignment horizontal="center" vertical="center"/>
    </xf>
    <xf numFmtId="0" fontId="4" fillId="0" borderId="0" xfId="0" applyFont="1" applyBorder="1" applyAlignment="1">
      <alignment wrapText="1"/>
    </xf>
    <xf numFmtId="0" fontId="4" fillId="0" borderId="0" xfId="0" applyFont="1" applyBorder="1" applyAlignment="1">
      <alignment horizontal="left" vertical="top" wrapText="1"/>
    </xf>
    <xf numFmtId="0" fontId="3" fillId="0" borderId="1" xfId="0" applyFont="1" applyBorder="1" applyAlignment="1">
      <alignment vertical="center" wrapText="1"/>
    </xf>
    <xf numFmtId="0" fontId="17" fillId="0" borderId="0" xfId="1">
      <alignment vertical="center"/>
    </xf>
    <xf numFmtId="0" fontId="17" fillId="0" borderId="1" xfId="1" applyBorder="1">
      <alignment vertical="center"/>
    </xf>
    <xf numFmtId="0" fontId="3" fillId="0" borderId="1" xfId="10" applyFont="1" applyBorder="1">
      <alignment vertical="center"/>
    </xf>
    <xf numFmtId="0" fontId="3" fillId="0" borderId="1" xfId="10" applyFont="1" applyBorder="1" applyAlignment="1">
      <alignment vertical="center" wrapText="1"/>
    </xf>
    <xf numFmtId="167" fontId="3" fillId="0" borderId="1" xfId="11" applyNumberFormat="1" applyFont="1" applyBorder="1" applyAlignment="1">
      <alignment vertical="center"/>
    </xf>
    <xf numFmtId="0" fontId="3" fillId="0" borderId="1" xfId="4" applyFont="1" applyBorder="1">
      <alignment vertical="center"/>
    </xf>
    <xf numFmtId="0" fontId="3" fillId="0" borderId="1" xfId="10" applyFont="1" applyBorder="1" applyAlignment="1">
      <alignment horizontal="center" vertical="center"/>
    </xf>
    <xf numFmtId="0" fontId="38" fillId="0" borderId="0" xfId="0" applyFont="1">
      <alignment vertical="center"/>
    </xf>
    <xf numFmtId="0" fontId="37" fillId="0" borderId="0" xfId="0" applyFont="1">
      <alignment vertical="center"/>
    </xf>
    <xf numFmtId="0" fontId="35" fillId="0" borderId="0" xfId="0" applyFont="1" applyBorder="1" applyAlignment="1">
      <alignment horizontal="left" vertical="top"/>
    </xf>
    <xf numFmtId="0" fontId="35" fillId="0" borderId="20" xfId="0" applyFont="1" applyBorder="1" applyAlignment="1">
      <alignment horizontal="left" vertical="top" wrapText="1"/>
    </xf>
    <xf numFmtId="0" fontId="35" fillId="0" borderId="21" xfId="0" applyFont="1" applyBorder="1" applyAlignment="1">
      <alignment horizontal="left" vertical="top"/>
    </xf>
    <xf numFmtId="0" fontId="3" fillId="0" borderId="20" xfId="0" applyFont="1" applyBorder="1" applyAlignment="1">
      <alignment vertical="top" wrapText="1"/>
    </xf>
    <xf numFmtId="0" fontId="3" fillId="0" borderId="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0" xfId="0" applyFont="1" applyBorder="1" applyAlignment="1">
      <alignment horizontal="left" vertical="top" wrapText="1"/>
    </xf>
    <xf numFmtId="0" fontId="48" fillId="0" borderId="0" xfId="0" applyFont="1" applyBorder="1" applyAlignment="1">
      <alignment horizontal="center" vertical="center"/>
    </xf>
    <xf numFmtId="0" fontId="26" fillId="0" borderId="1" xfId="8" applyBorder="1" applyAlignment="1">
      <alignment horizontal="justify" vertical="center" wrapText="1"/>
    </xf>
    <xf numFmtId="0" fontId="26" fillId="0" borderId="1" xfId="8" quotePrefix="1" applyBorder="1" applyAlignment="1">
      <alignment horizontal="justify" vertical="center" wrapText="1"/>
    </xf>
    <xf numFmtId="0" fontId="53" fillId="0" borderId="1" xfId="1" applyFont="1" applyBorder="1" applyAlignment="1">
      <alignment vertical="center" wrapText="1"/>
    </xf>
    <xf numFmtId="0" fontId="26" fillId="0" borderId="1" xfId="1" applyFont="1" applyBorder="1" applyAlignment="1">
      <alignment vertical="center" wrapText="1"/>
    </xf>
    <xf numFmtId="3" fontId="8" fillId="0" borderId="2" xfId="4" applyNumberFormat="1" applyFill="1" applyBorder="1" applyAlignment="1">
      <alignment horizontal="center" vertical="center" wrapText="1"/>
    </xf>
    <xf numFmtId="0" fontId="17" fillId="0" borderId="3" xfId="1" applyFill="1" applyBorder="1" applyAlignment="1">
      <alignment vertical="center" wrapText="1"/>
    </xf>
    <xf numFmtId="0" fontId="36" fillId="0" borderId="2" xfId="1" applyFont="1" applyFill="1" applyBorder="1" applyAlignment="1">
      <alignment vertical="center" wrapText="1"/>
    </xf>
    <xf numFmtId="0" fontId="19" fillId="0" borderId="1" xfId="0" applyFont="1" applyBorder="1" applyAlignment="1">
      <alignment horizontal="left" vertical="center" wrapText="1"/>
    </xf>
    <xf numFmtId="0" fontId="0" fillId="0" borderId="0" xfId="0" applyAlignment="1">
      <alignment horizontal="left" vertical="center"/>
    </xf>
    <xf numFmtId="0" fontId="57" fillId="0" borderId="1" xfId="0" applyFont="1" applyBorder="1" applyAlignment="1">
      <alignment horizontal="center" vertical="center" wrapText="1"/>
    </xf>
    <xf numFmtId="0" fontId="36" fillId="0" borderId="1" xfId="0" applyFont="1" applyBorder="1">
      <alignment vertical="center"/>
    </xf>
    <xf numFmtId="0" fontId="57" fillId="5" borderId="1" xfId="0" applyFont="1" applyFill="1" applyBorder="1" applyAlignment="1">
      <alignment horizontal="center" vertical="center" wrapText="1"/>
    </xf>
    <xf numFmtId="0" fontId="36" fillId="5" borderId="1" xfId="0" applyFont="1" applyFill="1" applyBorder="1">
      <alignment vertical="center"/>
    </xf>
    <xf numFmtId="0" fontId="49" fillId="0" borderId="0" xfId="0" applyFont="1">
      <alignment vertical="center"/>
    </xf>
    <xf numFmtId="0" fontId="59" fillId="0" borderId="0" xfId="0" applyFont="1">
      <alignment vertical="center"/>
    </xf>
    <xf numFmtId="0" fontId="58" fillId="0" borderId="0" xfId="0" applyFont="1">
      <alignment vertical="center"/>
    </xf>
    <xf numFmtId="0" fontId="56" fillId="0" borderId="0" xfId="0" applyFont="1">
      <alignment vertical="center"/>
    </xf>
    <xf numFmtId="0" fontId="60" fillId="0" borderId="0" xfId="0" applyFont="1">
      <alignment vertical="center"/>
    </xf>
    <xf numFmtId="0" fontId="15" fillId="5" borderId="1" xfId="0" applyFont="1" applyFill="1" applyBorder="1">
      <alignment vertical="center"/>
    </xf>
    <xf numFmtId="0" fontId="0" fillId="5" borderId="1" xfId="0" applyFill="1" applyBorder="1">
      <alignment vertical="center"/>
    </xf>
    <xf numFmtId="0" fontId="15"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36" fillId="0" borderId="1" xfId="0" applyFont="1" applyBorder="1" applyAlignment="1">
      <alignment horizontal="left" vertical="center"/>
    </xf>
    <xf numFmtId="0" fontId="36" fillId="0" borderId="1" xfId="0" applyFont="1" applyBorder="1" applyAlignment="1">
      <alignment vertical="center" wrapText="1"/>
    </xf>
    <xf numFmtId="3" fontId="36" fillId="0" borderId="1" xfId="0" applyNumberFormat="1" applyFont="1" applyBorder="1" applyAlignment="1">
      <alignment horizontal="right" vertical="center"/>
    </xf>
    <xf numFmtId="3" fontId="36" fillId="0" borderId="1" xfId="0" applyNumberFormat="1" applyFont="1" applyBorder="1">
      <alignment vertical="center"/>
    </xf>
    <xf numFmtId="0" fontId="61" fillId="0" borderId="1" xfId="0" applyFont="1" applyBorder="1" applyAlignment="1">
      <alignment horizontal="left" vertical="center"/>
    </xf>
    <xf numFmtId="3" fontId="61" fillId="0" borderId="1" xfId="0" applyNumberFormat="1" applyFont="1" applyBorder="1" applyAlignment="1">
      <alignment horizontal="right" vertical="center"/>
    </xf>
    <xf numFmtId="0" fontId="36" fillId="0" borderId="1" xfId="0" applyFont="1" applyBorder="1" applyAlignment="1">
      <alignment horizontal="left" vertical="center" wrapText="1"/>
    </xf>
    <xf numFmtId="0" fontId="61" fillId="0" borderId="1" xfId="0" applyFont="1" applyBorder="1">
      <alignment vertical="center"/>
    </xf>
    <xf numFmtId="3" fontId="36" fillId="0" borderId="1" xfId="0" applyNumberFormat="1" applyFont="1" applyBorder="1" applyAlignment="1">
      <alignment horizontal="right" vertical="center" wrapText="1"/>
    </xf>
    <xf numFmtId="167" fontId="36" fillId="0" borderId="1" xfId="9" applyNumberFormat="1" applyFont="1" applyBorder="1" applyAlignment="1">
      <alignment vertical="center"/>
    </xf>
    <xf numFmtId="0" fontId="36" fillId="0" borderId="3" xfId="0" applyFont="1" applyFill="1" applyBorder="1" applyAlignment="1">
      <alignment horizontal="center" vertical="center"/>
    </xf>
    <xf numFmtId="0" fontId="36" fillId="0" borderId="3" xfId="0" applyFont="1" applyFill="1" applyBorder="1">
      <alignment vertical="center"/>
    </xf>
    <xf numFmtId="169" fontId="36" fillId="0" borderId="3" xfId="0" applyNumberFormat="1" applyFont="1" applyFill="1" applyBorder="1">
      <alignment vertical="center"/>
    </xf>
    <xf numFmtId="0" fontId="36" fillId="0" borderId="1" xfId="0" applyFont="1" applyFill="1" applyBorder="1" applyAlignment="1">
      <alignment horizontal="center" vertical="center"/>
    </xf>
    <xf numFmtId="0" fontId="36" fillId="0" borderId="1" xfId="0" applyFont="1" applyFill="1" applyBorder="1" applyAlignment="1">
      <alignment vertical="center" wrapText="1"/>
    </xf>
    <xf numFmtId="169" fontId="36" fillId="0" borderId="1" xfId="0" applyNumberFormat="1" applyFont="1" applyFill="1" applyBorder="1">
      <alignment vertical="center"/>
    </xf>
    <xf numFmtId="0" fontId="36" fillId="0" borderId="1" xfId="0" applyFont="1" applyFill="1" applyBorder="1">
      <alignment vertical="center"/>
    </xf>
    <xf numFmtId="0" fontId="63" fillId="0" borderId="0" xfId="0" applyFont="1">
      <alignment vertical="center"/>
    </xf>
    <xf numFmtId="3" fontId="57" fillId="0" borderId="1" xfId="0" applyNumberFormat="1" applyFont="1" applyBorder="1" applyAlignment="1">
      <alignment horizontal="center" vertical="center" wrapText="1"/>
    </xf>
    <xf numFmtId="0" fontId="36" fillId="5" borderId="1" xfId="0" applyFont="1" applyFill="1" applyBorder="1" applyAlignment="1">
      <alignment horizontal="center" vertical="center"/>
    </xf>
    <xf numFmtId="0" fontId="64" fillId="0" borderId="0" xfId="0" applyFont="1">
      <alignment vertical="center"/>
    </xf>
    <xf numFmtId="0" fontId="36" fillId="0" borderId="0" xfId="0" applyFont="1">
      <alignment vertical="center"/>
    </xf>
    <xf numFmtId="0" fontId="65" fillId="0" borderId="0" xfId="0" applyFont="1">
      <alignment vertical="center"/>
    </xf>
    <xf numFmtId="0" fontId="65" fillId="0" borderId="12" xfId="0" applyFont="1" applyBorder="1" applyAlignment="1">
      <alignment horizontal="center" vertical="center"/>
    </xf>
    <xf numFmtId="0" fontId="61" fillId="0" borderId="1" xfId="0" applyFont="1" applyBorder="1" applyAlignment="1">
      <alignment horizontal="center" vertical="center"/>
    </xf>
    <xf numFmtId="0" fontId="61" fillId="0" borderId="13" xfId="0" applyFont="1" applyBorder="1" applyAlignment="1">
      <alignment horizontal="center" vertical="center" wrapText="1"/>
    </xf>
    <xf numFmtId="0" fontId="57" fillId="0" borderId="12" xfId="0" applyFont="1" applyBorder="1" applyAlignment="1">
      <alignment vertical="center" wrapText="1"/>
    </xf>
    <xf numFmtId="0" fontId="36" fillId="0" borderId="13" xfId="0" applyFont="1" applyBorder="1">
      <alignment vertical="center"/>
    </xf>
    <xf numFmtId="0" fontId="36" fillId="0" borderId="16" xfId="0" applyFont="1" applyBorder="1" applyAlignment="1">
      <alignment vertical="center" wrapText="1"/>
    </xf>
    <xf numFmtId="0" fontId="36" fillId="0" borderId="17" xfId="0" applyFont="1" applyBorder="1">
      <alignment vertical="center"/>
    </xf>
    <xf numFmtId="0" fontId="57" fillId="0" borderId="0" xfId="0" applyFont="1">
      <alignment vertical="center"/>
    </xf>
    <xf numFmtId="0" fontId="55" fillId="5" borderId="1" xfId="0" applyFont="1" applyFill="1" applyBorder="1" applyAlignment="1">
      <alignment horizontal="center" vertical="center" wrapText="1"/>
    </xf>
    <xf numFmtId="0" fontId="56" fillId="5" borderId="1" xfId="0" applyFont="1" applyFill="1" applyBorder="1" applyAlignment="1">
      <alignment horizontal="center" vertical="center"/>
    </xf>
    <xf numFmtId="0" fontId="36" fillId="0" borderId="1" xfId="4" applyFont="1" applyBorder="1" applyAlignment="1">
      <alignment vertical="center" wrapText="1"/>
    </xf>
    <xf numFmtId="3" fontId="36" fillId="0" borderId="1" xfId="0" applyNumberFormat="1" applyFont="1" applyBorder="1" applyAlignment="1">
      <alignment horizontal="center" vertical="center" wrapText="1"/>
    </xf>
    <xf numFmtId="9" fontId="36" fillId="0" borderId="1" xfId="0" applyNumberFormat="1" applyFont="1" applyBorder="1" applyAlignment="1">
      <alignment horizontal="center" vertical="center" wrapText="1"/>
    </xf>
    <xf numFmtId="0" fontId="36" fillId="5" borderId="1" xfId="0" applyFont="1" applyFill="1" applyBorder="1" applyAlignment="1">
      <alignment vertical="center" wrapText="1"/>
    </xf>
    <xf numFmtId="0" fontId="49" fillId="0" borderId="0" xfId="0" applyFont="1" applyAlignment="1">
      <alignment vertical="center" wrapText="1"/>
    </xf>
    <xf numFmtId="0" fontId="71" fillId="0" borderId="0" xfId="0" applyFont="1">
      <alignment vertical="center"/>
    </xf>
    <xf numFmtId="0" fontId="17" fillId="0" borderId="21" xfId="1" applyBorder="1" applyAlignment="1">
      <alignment horizontal="left" vertical="top"/>
    </xf>
    <xf numFmtId="0" fontId="17" fillId="0" borderId="24" xfId="1" applyBorder="1" applyAlignment="1">
      <alignment horizontal="left" vertical="top"/>
    </xf>
    <xf numFmtId="0" fontId="17" fillId="5" borderId="1" xfId="1" applyFill="1" applyBorder="1" applyAlignment="1">
      <alignment horizontal="center" vertical="center" wrapText="1"/>
    </xf>
    <xf numFmtId="0" fontId="61" fillId="0" borderId="4" xfId="0" applyFont="1" applyBorder="1" applyAlignment="1">
      <alignment horizontal="left" vertical="top"/>
    </xf>
    <xf numFmtId="0" fontId="61" fillId="0" borderId="5" xfId="0" applyFont="1" applyBorder="1" applyAlignment="1">
      <alignment horizontal="left" vertical="top"/>
    </xf>
    <xf numFmtId="0" fontId="61" fillId="0" borderId="6" xfId="0" applyFont="1" applyBorder="1" applyAlignment="1">
      <alignment horizontal="left" vertical="top"/>
    </xf>
    <xf numFmtId="0" fontId="36" fillId="0" borderId="4" xfId="0" applyFont="1" applyBorder="1" applyAlignment="1">
      <alignment horizontal="left" vertical="top" wrapText="1"/>
    </xf>
    <xf numFmtId="0" fontId="36" fillId="0" borderId="5" xfId="0" applyFont="1" applyBorder="1" applyAlignment="1">
      <alignment horizontal="left" vertical="top" wrapText="1"/>
    </xf>
    <xf numFmtId="0" fontId="36" fillId="0" borderId="6" xfId="0" applyFont="1" applyBorder="1" applyAlignment="1">
      <alignment horizontal="left" vertical="top" wrapText="1"/>
    </xf>
    <xf numFmtId="0" fontId="19" fillId="0" borderId="2" xfId="10" applyFont="1" applyBorder="1" applyAlignment="1">
      <alignment horizontal="center" vertical="center" wrapText="1"/>
    </xf>
    <xf numFmtId="0" fontId="19" fillId="0" borderId="7" xfId="10" applyFont="1" applyBorder="1" applyAlignment="1">
      <alignment horizontal="center" vertical="center" wrapText="1"/>
    </xf>
    <xf numFmtId="0" fontId="19" fillId="0" borderId="3" xfId="10" applyFont="1" applyBorder="1" applyAlignment="1">
      <alignment horizontal="center" vertical="center" wrapText="1"/>
    </xf>
    <xf numFmtId="0" fontId="19" fillId="0" borderId="2" xfId="10" applyFont="1" applyBorder="1" applyAlignment="1">
      <alignment horizontal="justify" vertical="center" wrapText="1"/>
    </xf>
    <xf numFmtId="0" fontId="19" fillId="0" borderId="7" xfId="10" applyFont="1" applyBorder="1" applyAlignment="1">
      <alignment horizontal="justify" vertical="center" wrapText="1"/>
    </xf>
    <xf numFmtId="0" fontId="19" fillId="0" borderId="3" xfId="10" applyFont="1" applyBorder="1" applyAlignment="1">
      <alignment horizontal="justify" vertical="center" wrapText="1"/>
    </xf>
    <xf numFmtId="0" fontId="23" fillId="0" borderId="4" xfId="0" applyFont="1" applyBorder="1" applyAlignment="1">
      <alignment horizontal="left" vertical="top" wrapText="1"/>
    </xf>
    <xf numFmtId="0" fontId="23" fillId="0" borderId="5" xfId="0" applyFont="1" applyBorder="1" applyAlignment="1">
      <alignment horizontal="left" vertical="top" wrapText="1"/>
    </xf>
    <xf numFmtId="0" fontId="23" fillId="0" borderId="6" xfId="0" applyFont="1" applyBorder="1" applyAlignment="1">
      <alignment horizontal="left" vertical="top" wrapText="1"/>
    </xf>
    <xf numFmtId="0" fontId="65" fillId="0" borderId="14" xfId="0" applyFont="1" applyBorder="1" applyAlignment="1">
      <alignment horizontal="left" vertical="center"/>
    </xf>
    <xf numFmtId="0" fontId="65" fillId="0" borderId="5" xfId="0" applyFont="1" applyBorder="1" applyAlignment="1">
      <alignment horizontal="left" vertical="center"/>
    </xf>
    <xf numFmtId="0" fontId="65" fillId="0" borderId="15" xfId="0" applyFont="1" applyBorder="1" applyAlignment="1">
      <alignment horizontal="left" vertical="center"/>
    </xf>
    <xf numFmtId="0" fontId="65" fillId="0" borderId="4" xfId="0" applyFont="1" applyBorder="1" applyAlignment="1">
      <alignment horizontal="left" vertical="center"/>
    </xf>
    <xf numFmtId="0" fontId="65" fillId="0" borderId="6" xfId="0" applyFont="1" applyBorder="1" applyAlignment="1">
      <alignment horizontal="left" vertical="center"/>
    </xf>
    <xf numFmtId="0" fontId="68" fillId="0" borderId="18" xfId="0" applyFont="1" applyBorder="1" applyAlignment="1">
      <alignment horizontal="left" vertical="top" wrapText="1"/>
    </xf>
    <xf numFmtId="0" fontId="68" fillId="0" borderId="8" xfId="0" applyFont="1" applyBorder="1" applyAlignment="1">
      <alignment horizontal="left" vertical="top"/>
    </xf>
    <xf numFmtId="0" fontId="68" fillId="0" borderId="19" xfId="0" applyFont="1" applyBorder="1" applyAlignment="1">
      <alignment horizontal="left" vertical="top"/>
    </xf>
    <xf numFmtId="0" fontId="65" fillId="0" borderId="14" xfId="0" applyFont="1" applyBorder="1" applyAlignment="1">
      <alignment horizontal="center" vertical="center"/>
    </xf>
    <xf numFmtId="0" fontId="65" fillId="0" borderId="5" xfId="0" applyFont="1" applyBorder="1" applyAlignment="1">
      <alignment horizontal="center" vertical="center"/>
    </xf>
    <xf numFmtId="0" fontId="65" fillId="0" borderId="15" xfId="0" applyFont="1" applyBorder="1" applyAlignment="1">
      <alignment horizontal="center" vertical="center"/>
    </xf>
    <xf numFmtId="0" fontId="61" fillId="0" borderId="4" xfId="0" applyFont="1" applyBorder="1" applyAlignment="1">
      <alignment horizontal="left" vertical="center"/>
    </xf>
    <xf numFmtId="0" fontId="61" fillId="0" borderId="5" xfId="0" applyFont="1" applyBorder="1" applyAlignment="1">
      <alignment horizontal="left" vertical="center"/>
    </xf>
    <xf numFmtId="0" fontId="61" fillId="0" borderId="6" xfId="0" applyFont="1" applyBorder="1" applyAlignment="1">
      <alignment horizontal="left" vertical="center"/>
    </xf>
    <xf numFmtId="0" fontId="62" fillId="0" borderId="1" xfId="1" applyFont="1" applyBorder="1" applyAlignment="1">
      <alignment horizontal="center" vertical="center" wrapText="1"/>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left" vertical="center"/>
    </xf>
    <xf numFmtId="0" fontId="9" fillId="0" borderId="7" xfId="0" applyFont="1" applyBorder="1" applyAlignment="1">
      <alignment horizontal="left" vertical="center"/>
    </xf>
    <xf numFmtId="0" fontId="9"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36" fillId="0" borderId="18" xfId="0" applyFont="1" applyBorder="1" applyAlignment="1">
      <alignment horizontal="left" vertical="top" wrapText="1"/>
    </xf>
    <xf numFmtId="0" fontId="36" fillId="0" borderId="8" xfId="0" applyFont="1" applyBorder="1" applyAlignment="1">
      <alignment horizontal="left" vertical="top" wrapText="1"/>
    </xf>
    <xf numFmtId="0" fontId="36" fillId="0" borderId="19" xfId="0" applyFont="1" applyBorder="1" applyAlignment="1">
      <alignment horizontal="left" vertical="top" wrapText="1"/>
    </xf>
    <xf numFmtId="0" fontId="36" fillId="0" borderId="20" xfId="0" applyFont="1" applyBorder="1" applyAlignment="1">
      <alignment horizontal="left" vertical="top" wrapText="1"/>
    </xf>
    <xf numFmtId="0" fontId="36" fillId="0" borderId="0" xfId="0" applyFont="1" applyBorder="1" applyAlignment="1">
      <alignment horizontal="left" vertical="top" wrapText="1"/>
    </xf>
    <xf numFmtId="0" fontId="36" fillId="0" borderId="21" xfId="0" applyFont="1" applyBorder="1" applyAlignment="1">
      <alignment horizontal="left" vertical="top" wrapText="1"/>
    </xf>
    <xf numFmtId="0" fontId="36" fillId="0" borderId="22" xfId="0" applyFont="1" applyBorder="1" applyAlignment="1">
      <alignment horizontal="left" vertical="top" wrapText="1"/>
    </xf>
    <xf numFmtId="0" fontId="36" fillId="0" borderId="23" xfId="0" applyFont="1" applyBorder="1" applyAlignment="1">
      <alignment horizontal="left" vertical="top" wrapText="1"/>
    </xf>
    <xf numFmtId="0" fontId="36" fillId="0" borderId="24" xfId="0" applyFont="1" applyBorder="1" applyAlignment="1">
      <alignment horizontal="left" vertical="top" wrapText="1"/>
    </xf>
    <xf numFmtId="0" fontId="10" fillId="0" borderId="1" xfId="0" applyFont="1" applyBorder="1" applyAlignment="1">
      <alignment horizontal="center" vertical="center" wrapText="1"/>
    </xf>
    <xf numFmtId="0" fontId="65" fillId="0" borderId="9" xfId="0" applyFont="1" applyBorder="1" applyAlignment="1">
      <alignment horizontal="left" vertical="center"/>
    </xf>
    <xf numFmtId="0" fontId="65" fillId="0" borderId="10" xfId="0" applyFont="1" applyBorder="1" applyAlignment="1">
      <alignment horizontal="left" vertical="center"/>
    </xf>
    <xf numFmtId="0" fontId="65" fillId="0" borderId="11" xfId="0" applyFont="1" applyBorder="1" applyAlignment="1">
      <alignment horizontal="left" vertical="center"/>
    </xf>
    <xf numFmtId="0" fontId="17" fillId="0" borderId="2" xfId="1" applyBorder="1" applyAlignment="1">
      <alignment horizontal="center" vertical="center" wrapText="1"/>
    </xf>
    <xf numFmtId="0" fontId="3" fillId="0" borderId="7" xfId="10" applyFont="1" applyBorder="1" applyAlignment="1">
      <alignment horizontal="center" vertical="center" wrapText="1"/>
    </xf>
    <xf numFmtId="0" fontId="3" fillId="0" borderId="3" xfId="1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52" fillId="0" borderId="0" xfId="0" applyFont="1" applyAlignment="1">
      <alignment horizontal="center" vertical="center"/>
    </xf>
    <xf numFmtId="0" fontId="12" fillId="0" borderId="0" xfId="0" applyFont="1" applyAlignment="1">
      <alignment horizontal="center" vertical="center"/>
    </xf>
    <xf numFmtId="0" fontId="0" fillId="5" borderId="1" xfId="0" applyFill="1" applyBorder="1" applyAlignment="1">
      <alignment horizontal="center" vertical="center"/>
    </xf>
    <xf numFmtId="0" fontId="56" fillId="0" borderId="1" xfId="0" applyFont="1" applyBorder="1" applyAlignment="1">
      <alignment horizontal="center" vertical="center"/>
    </xf>
    <xf numFmtId="9" fontId="8" fillId="0" borderId="2" xfId="4" applyNumberFormat="1" applyFill="1" applyBorder="1" applyAlignment="1">
      <alignment horizontal="center" vertical="center"/>
    </xf>
    <xf numFmtId="9" fontId="8" fillId="0" borderId="3" xfId="4" applyNumberFormat="1" applyFill="1" applyBorder="1" applyAlignment="1">
      <alignment horizontal="center" vertical="center"/>
    </xf>
    <xf numFmtId="3" fontId="8" fillId="0" borderId="2" xfId="4" applyNumberFormat="1" applyFill="1" applyBorder="1" applyAlignment="1">
      <alignment horizontal="center" vertical="center" wrapText="1"/>
    </xf>
    <xf numFmtId="3" fontId="8" fillId="0" borderId="3" xfId="4" applyNumberFormat="1" applyFill="1" applyBorder="1" applyAlignment="1">
      <alignment horizontal="center" vertical="center" wrapText="1"/>
    </xf>
    <xf numFmtId="3" fontId="8" fillId="0" borderId="2" xfId="4" applyNumberFormat="1" applyFill="1" applyBorder="1" applyAlignment="1">
      <alignment horizontal="center" vertical="center"/>
    </xf>
    <xf numFmtId="3" fontId="8" fillId="0" borderId="3" xfId="4" applyNumberFormat="1" applyFill="1" applyBorder="1" applyAlignment="1">
      <alignment horizontal="center" vertical="center"/>
    </xf>
    <xf numFmtId="0" fontId="8" fillId="0" borderId="2" xfId="4" applyFill="1" applyBorder="1" applyAlignment="1">
      <alignment horizontal="center" vertical="center" wrapText="1"/>
    </xf>
    <xf numFmtId="0" fontId="8" fillId="0" borderId="3" xfId="4" applyFill="1" applyBorder="1" applyAlignment="1">
      <alignment horizontal="center" vertical="center" wrapText="1"/>
    </xf>
    <xf numFmtId="0" fontId="5" fillId="0" borderId="2" xfId="4" applyFont="1" applyFill="1" applyBorder="1" applyAlignment="1">
      <alignment horizontal="center" vertical="center"/>
    </xf>
    <xf numFmtId="0" fontId="5" fillId="0" borderId="3" xfId="4" applyFont="1" applyFill="1" applyBorder="1" applyAlignment="1">
      <alignment horizontal="center" vertical="center"/>
    </xf>
    <xf numFmtId="0" fontId="8" fillId="0" borderId="2" xfId="4" applyFill="1" applyBorder="1" applyAlignment="1">
      <alignment horizontal="center" vertical="center"/>
    </xf>
    <xf numFmtId="0" fontId="8" fillId="0" borderId="3" xfId="4" applyFill="1" applyBorder="1" applyAlignment="1">
      <alignment horizontal="center" vertical="center"/>
    </xf>
    <xf numFmtId="9" fontId="36" fillId="0" borderId="2" xfId="0" applyNumberFormat="1" applyFont="1" applyFill="1" applyBorder="1" applyAlignment="1">
      <alignment horizontal="center" vertical="center"/>
    </xf>
    <xf numFmtId="9" fontId="36" fillId="0" borderId="3" xfId="0" applyNumberFormat="1" applyFont="1" applyFill="1" applyBorder="1" applyAlignment="1">
      <alignment horizontal="center" vertical="center"/>
    </xf>
    <xf numFmtId="3" fontId="36" fillId="0" borderId="2" xfId="0" applyNumberFormat="1" applyFont="1" applyFill="1" applyBorder="1" applyAlignment="1">
      <alignment horizontal="center" vertical="center" wrapText="1"/>
    </xf>
    <xf numFmtId="3" fontId="36" fillId="0" borderId="3" xfId="0" applyNumberFormat="1" applyFont="1" applyFill="1" applyBorder="1" applyAlignment="1">
      <alignment horizontal="center" vertical="center" wrapText="1"/>
    </xf>
    <xf numFmtId="0" fontId="3" fillId="0" borderId="5" xfId="0" applyFont="1" applyBorder="1" applyAlignment="1">
      <alignment horizontal="left" vertical="top"/>
    </xf>
    <xf numFmtId="0" fontId="3" fillId="0" borderId="6" xfId="0" applyFont="1" applyBorder="1" applyAlignment="1">
      <alignment horizontal="left" vertical="top"/>
    </xf>
    <xf numFmtId="0" fontId="35" fillId="0" borderId="18" xfId="0" applyFont="1" applyBorder="1" applyAlignment="1">
      <alignment horizontal="left" vertical="top" wrapText="1"/>
    </xf>
    <xf numFmtId="0" fontId="35" fillId="0" borderId="8" xfId="0" applyFont="1" applyBorder="1" applyAlignment="1">
      <alignment horizontal="left" vertical="top"/>
    </xf>
    <xf numFmtId="0" fontId="35" fillId="0" borderId="19" xfId="0" applyFont="1" applyBorder="1" applyAlignment="1">
      <alignment horizontal="left" vertical="top"/>
    </xf>
    <xf numFmtId="0" fontId="45" fillId="0" borderId="26" xfId="0" applyFont="1" applyBorder="1" applyAlignment="1">
      <alignment horizontal="center" vertical="center" wrapText="1"/>
    </xf>
    <xf numFmtId="0" fontId="45" fillId="0" borderId="27" xfId="0" applyFont="1" applyBorder="1" applyAlignment="1">
      <alignment horizontal="center" vertical="center" wrapText="1"/>
    </xf>
    <xf numFmtId="0" fontId="44" fillId="3" borderId="2" xfId="0" applyFont="1" applyFill="1" applyBorder="1" applyAlignment="1">
      <alignment horizontal="left" vertical="center" wrapText="1"/>
    </xf>
    <xf numFmtId="0" fontId="44" fillId="3" borderId="3" xfId="0" applyFont="1" applyFill="1" applyBorder="1" applyAlignment="1">
      <alignment horizontal="left" vertical="center" wrapText="1"/>
    </xf>
    <xf numFmtId="0" fontId="44" fillId="3" borderId="30" xfId="0" applyFont="1" applyFill="1" applyBorder="1" applyAlignment="1">
      <alignment horizontal="center" vertical="center" wrapText="1"/>
    </xf>
    <xf numFmtId="0" fontId="44" fillId="3" borderId="31" xfId="0" applyFont="1" applyFill="1" applyBorder="1" applyAlignment="1">
      <alignment horizontal="center" vertical="center" wrapText="1"/>
    </xf>
    <xf numFmtId="0" fontId="47" fillId="0" borderId="26" xfId="0" applyFont="1" applyBorder="1" applyAlignment="1">
      <alignment horizontal="center" vertical="center"/>
    </xf>
    <xf numFmtId="0" fontId="47" fillId="0" borderId="27" xfId="0" applyFont="1" applyBorder="1" applyAlignment="1">
      <alignment horizontal="center" vertical="center"/>
    </xf>
    <xf numFmtId="0" fontId="48" fillId="0" borderId="26" xfId="0" applyFont="1" applyBorder="1" applyAlignment="1">
      <alignment horizontal="center" vertical="center"/>
    </xf>
    <xf numFmtId="0" fontId="48" fillId="0" borderId="27" xfId="0" applyFont="1" applyBorder="1" applyAlignment="1">
      <alignment horizontal="center" vertical="center"/>
    </xf>
    <xf numFmtId="0" fontId="47" fillId="0" borderId="29" xfId="0" applyFont="1" applyBorder="1" applyAlignment="1">
      <alignment horizontal="center" vertical="center"/>
    </xf>
    <xf numFmtId="0" fontId="48" fillId="0" borderId="29" xfId="0" applyFont="1" applyBorder="1" applyAlignment="1">
      <alignment horizontal="center" vertical="center"/>
    </xf>
    <xf numFmtId="0" fontId="46" fillId="4" borderId="22" xfId="0" applyFont="1" applyFill="1" applyBorder="1" applyAlignment="1">
      <alignment horizontal="center" vertical="center"/>
    </xf>
    <xf numFmtId="0" fontId="46" fillId="4" borderId="23" xfId="0" applyFont="1" applyFill="1" applyBorder="1" applyAlignment="1">
      <alignment horizontal="center" vertical="center"/>
    </xf>
    <xf numFmtId="0" fontId="46" fillId="4" borderId="24" xfId="0" applyFont="1" applyFill="1" applyBorder="1" applyAlignment="1">
      <alignment horizontal="center" vertical="center"/>
    </xf>
    <xf numFmtId="0" fontId="46" fillId="0" borderId="29" xfId="0" applyFont="1" applyBorder="1" applyAlignment="1">
      <alignment horizontal="center" vertical="center"/>
    </xf>
    <xf numFmtId="0" fontId="46" fillId="0" borderId="27" xfId="0" applyFont="1" applyBorder="1" applyAlignment="1">
      <alignment horizontal="center" vertical="center"/>
    </xf>
    <xf numFmtId="0" fontId="3" fillId="0" borderId="18" xfId="0" applyFont="1" applyBorder="1" applyAlignment="1">
      <alignment horizontal="left" vertical="top" wrapText="1"/>
    </xf>
    <xf numFmtId="0" fontId="4" fillId="0" borderId="8" xfId="0" applyFont="1" applyBorder="1" applyAlignment="1">
      <alignment horizontal="left" vertical="top" wrapText="1"/>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0"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46" fillId="4" borderId="26" xfId="0" applyFont="1" applyFill="1" applyBorder="1" applyAlignment="1">
      <alignment horizontal="center" vertical="center" wrapText="1"/>
    </xf>
    <xf numFmtId="0" fontId="23" fillId="0" borderId="4" xfId="0" applyFont="1" applyBorder="1" applyAlignment="1">
      <alignment horizontal="left"/>
    </xf>
    <xf numFmtId="0" fontId="23" fillId="0" borderId="5" xfId="0" applyFont="1" applyBorder="1" applyAlignment="1">
      <alignment horizontal="left"/>
    </xf>
    <xf numFmtId="0" fontId="23" fillId="0" borderId="6" xfId="0" applyFont="1" applyBorder="1" applyAlignment="1">
      <alignment horizontal="left"/>
    </xf>
    <xf numFmtId="0" fontId="44" fillId="3" borderId="29" xfId="0" applyFont="1" applyFill="1" applyBorder="1" applyAlignment="1">
      <alignment horizontal="center" vertical="center" wrapText="1"/>
    </xf>
    <xf numFmtId="0" fontId="44" fillId="3" borderId="27" xfId="0" applyFont="1" applyFill="1" applyBorder="1" applyAlignment="1">
      <alignment horizontal="center" vertical="center"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4" fillId="0" borderId="29" xfId="0" applyFont="1" applyBorder="1" applyAlignment="1"/>
    <xf numFmtId="0" fontId="4" fillId="0" borderId="27" xfId="0" applyFont="1" applyBorder="1" applyAlignment="1"/>
    <xf numFmtId="0" fontId="70" fillId="5" borderId="23" xfId="0" applyFont="1" applyFill="1" applyBorder="1" applyAlignment="1">
      <alignment horizontal="center" vertical="center"/>
    </xf>
    <xf numFmtId="0" fontId="23" fillId="5" borderId="23" xfId="0" applyFont="1" applyFill="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2" xfId="0" applyFont="1" applyFill="1" applyBorder="1" applyAlignment="1">
      <alignment horizontal="center" vertical="center"/>
    </xf>
    <xf numFmtId="0" fontId="36" fillId="0" borderId="3" xfId="0" applyFont="1" applyFill="1" applyBorder="1" applyAlignment="1">
      <alignment horizontal="center" vertical="center"/>
    </xf>
    <xf numFmtId="0" fontId="55" fillId="5"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5" fillId="0" borderId="22" xfId="10" applyFont="1" applyBorder="1" applyAlignment="1">
      <alignment horizontal="center" vertical="center" wrapText="1"/>
    </xf>
    <xf numFmtId="0" fontId="25" fillId="0" borderId="24" xfId="10" applyFont="1" applyBorder="1" applyAlignment="1">
      <alignment horizontal="center" vertical="center" wrapText="1"/>
    </xf>
    <xf numFmtId="0" fontId="54" fillId="0" borderId="1" xfId="1" applyFont="1" applyBorder="1" applyAlignment="1">
      <alignment horizontal="center" vertical="center"/>
    </xf>
    <xf numFmtId="0" fontId="58" fillId="0" borderId="0" xfId="0" applyFont="1" applyAlignment="1">
      <alignment horizontal="left" vertical="center" wrapText="1"/>
    </xf>
    <xf numFmtId="0" fontId="17" fillId="0" borderId="1" xfId="1" applyBorder="1" applyAlignment="1">
      <alignment horizontal="left" vertical="center" wrapText="1"/>
    </xf>
    <xf numFmtId="0" fontId="36" fillId="5" borderId="4" xfId="0" applyFont="1" applyFill="1" applyBorder="1" applyAlignment="1">
      <alignment horizontal="center" vertical="center"/>
    </xf>
    <xf numFmtId="0" fontId="36" fillId="5" borderId="6" xfId="0" applyFont="1" applyFill="1" applyBorder="1" applyAlignment="1">
      <alignment horizontal="center" vertical="center"/>
    </xf>
    <xf numFmtId="9" fontId="36" fillId="0" borderId="4" xfId="0" applyNumberFormat="1" applyFont="1" applyBorder="1" applyAlignment="1">
      <alignment horizontal="center" vertical="center" wrapText="1"/>
    </xf>
    <xf numFmtId="9" fontId="36" fillId="0" borderId="6" xfId="0" applyNumberFormat="1" applyFont="1" applyBorder="1" applyAlignment="1">
      <alignment horizontal="center" vertical="center" wrapText="1"/>
    </xf>
    <xf numFmtId="0" fontId="28" fillId="0" borderId="4" xfId="0" applyFont="1" applyBorder="1" applyAlignment="1">
      <alignment horizontal="center" vertical="top" wrapText="1"/>
    </xf>
    <xf numFmtId="0" fontId="28" fillId="0" borderId="6" xfId="0" applyFont="1" applyBorder="1" applyAlignment="1">
      <alignment horizontal="center" vertical="top" wrapText="1"/>
    </xf>
    <xf numFmtId="0" fontId="28" fillId="0" borderId="4" xfId="0" applyFont="1" applyBorder="1" applyAlignment="1">
      <alignment horizontal="center" vertical="center" wrapText="1"/>
    </xf>
    <xf numFmtId="0" fontId="28" fillId="0" borderId="6" xfId="0" applyFont="1" applyBorder="1" applyAlignment="1">
      <alignment horizontal="center" vertical="center" wrapText="1"/>
    </xf>
    <xf numFmtId="0" fontId="19" fillId="0" borderId="4" xfId="10" applyFont="1" applyBorder="1" applyAlignment="1">
      <alignment horizontal="center" vertical="center" wrapText="1"/>
    </xf>
    <xf numFmtId="0" fontId="19" fillId="0" borderId="6" xfId="10" applyFont="1" applyBorder="1" applyAlignment="1">
      <alignment horizontal="center" vertical="center" wrapText="1"/>
    </xf>
    <xf numFmtId="0" fontId="57" fillId="5" borderId="1" xfId="0" applyFont="1" applyFill="1" applyBorder="1" applyAlignment="1">
      <alignment horizontal="center" vertical="center" wrapText="1"/>
    </xf>
    <xf numFmtId="0" fontId="19" fillId="0" borderId="18" xfId="10" applyFont="1" applyBorder="1" applyAlignment="1">
      <alignment horizontal="center" vertical="center" wrapText="1"/>
    </xf>
    <xf numFmtId="0" fontId="19" fillId="0" borderId="19" xfId="10" applyFont="1" applyBorder="1" applyAlignment="1">
      <alignment horizontal="center" vertical="center" wrapText="1"/>
    </xf>
    <xf numFmtId="0" fontId="19" fillId="0" borderId="20" xfId="10" applyFont="1" applyBorder="1" applyAlignment="1">
      <alignment horizontal="center" vertical="center" wrapText="1"/>
    </xf>
    <xf numFmtId="0" fontId="19" fillId="0" borderId="21" xfId="10" applyFont="1" applyBorder="1" applyAlignment="1">
      <alignment horizontal="center" vertical="center" wrapText="1"/>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50" fillId="0" borderId="2" xfId="0" applyFont="1" applyBorder="1" applyAlignment="1">
      <alignment horizontal="center" vertical="center" wrapText="1"/>
    </xf>
    <xf numFmtId="0" fontId="5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20" xfId="0" applyFont="1" applyBorder="1" applyAlignment="1">
      <alignment horizontal="left" vertical="top" wrapText="1"/>
    </xf>
    <xf numFmtId="0" fontId="2" fillId="0" borderId="0"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8" fillId="0" borderId="18"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 fillId="0" borderId="18" xfId="0" applyFont="1" applyBorder="1" applyAlignment="1">
      <alignment horizontal="left" vertical="top" wrapText="1"/>
    </xf>
    <xf numFmtId="0" fontId="8" fillId="0" borderId="7" xfId="4" applyFont="1" applyBorder="1" applyAlignment="1">
      <alignment horizontal="center" vertical="center" wrapText="1"/>
    </xf>
    <xf numFmtId="0" fontId="8" fillId="0" borderId="3" xfId="4" applyFont="1" applyBorder="1" applyAlignment="1">
      <alignment horizontal="center" vertical="center" wrapText="1"/>
    </xf>
    <xf numFmtId="0" fontId="4" fillId="0" borderId="4"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28" fillId="0" borderId="2"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3" xfId="0" applyFont="1" applyFill="1" applyBorder="1" applyAlignment="1">
      <alignment horizontal="center" vertical="center"/>
    </xf>
    <xf numFmtId="0" fontId="61" fillId="0" borderId="1" xfId="0" applyFont="1" applyBorder="1" applyAlignment="1">
      <alignment horizontal="left" vertical="center"/>
    </xf>
    <xf numFmtId="0" fontId="36" fillId="0" borderId="18" xfId="0" applyFont="1" applyBorder="1" applyAlignment="1">
      <alignment horizontal="left" vertical="center" wrapText="1"/>
    </xf>
    <xf numFmtId="0" fontId="36" fillId="0" borderId="8" xfId="0" applyFont="1" applyBorder="1" applyAlignment="1">
      <alignment horizontal="left" vertical="center" wrapText="1"/>
    </xf>
    <xf numFmtId="0" fontId="36" fillId="0" borderId="19" xfId="0" applyFont="1" applyBorder="1" applyAlignment="1">
      <alignment horizontal="left" vertical="center" wrapText="1"/>
    </xf>
    <xf numFmtId="0" fontId="36" fillId="0" borderId="22"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54" fillId="0" borderId="4" xfId="1" applyFont="1" applyBorder="1" applyAlignment="1">
      <alignment horizontal="center" vertical="center" wrapText="1"/>
    </xf>
    <xf numFmtId="0" fontId="54" fillId="0" borderId="6" xfId="1" applyFont="1" applyBorder="1" applyAlignment="1">
      <alignment horizontal="center" vertical="center" wrapText="1"/>
    </xf>
  </cellXfs>
  <cellStyles count="19">
    <cellStyle name="Hipervínculo" xfId="1" builtinId="8"/>
    <cellStyle name="Hipervínculo 2" xfId="8" xr:uid="{00000000-0005-0000-0000-000001000000}"/>
    <cellStyle name="Millares" xfId="2" builtinId="3"/>
    <cellStyle name="Millares [0] 2" xfId="7" xr:uid="{00000000-0005-0000-0000-000003000000}"/>
    <cellStyle name="Millares [0] 2 2" xfId="17" xr:uid="{00000000-0005-0000-0000-000004000000}"/>
    <cellStyle name="Millares 2" xfId="3" xr:uid="{00000000-0005-0000-0000-000005000000}"/>
    <cellStyle name="Millares 2 2" xfId="13" xr:uid="{00000000-0005-0000-0000-000006000000}"/>
    <cellStyle name="Millares 3" xfId="5" xr:uid="{00000000-0005-0000-0000-000007000000}"/>
    <cellStyle name="Millares 3 2" xfId="15" xr:uid="{00000000-0005-0000-0000-000008000000}"/>
    <cellStyle name="Millares 4" xfId="6" xr:uid="{00000000-0005-0000-0000-000009000000}"/>
    <cellStyle name="Millares 4 2" xfId="16" xr:uid="{00000000-0005-0000-0000-00000A000000}"/>
    <cellStyle name="Millares 5" xfId="9" xr:uid="{00000000-0005-0000-0000-00000B000000}"/>
    <cellStyle name="Millares 5 2" xfId="18" xr:uid="{00000000-0005-0000-0000-00000C000000}"/>
    <cellStyle name="Millares 6" xfId="11" xr:uid="{00000000-0005-0000-0000-00000D000000}"/>
    <cellStyle name="Millares 7" xfId="12" xr:uid="{00000000-0005-0000-0000-00000E000000}"/>
    <cellStyle name="Normal" xfId="0" builtinId="0"/>
    <cellStyle name="Normal 2" xfId="4" xr:uid="{00000000-0005-0000-0000-000010000000}"/>
    <cellStyle name="Normal 2 2" xfId="14" xr:uid="{00000000-0005-0000-0000-000011000000}"/>
    <cellStyle name="Normal 3" xfId="10" xr:uid="{00000000-0005-0000-0000-00001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30"/>
      <c:rotY val="0"/>
      <c:rAngAx val="0"/>
    </c:view3D>
    <c:floor>
      <c:thickness val="0"/>
    </c:floor>
    <c:sideWall>
      <c:thickness val="0"/>
    </c:sideWall>
    <c:backWall>
      <c:thickness val="0"/>
    </c:backWall>
    <c:plotArea>
      <c:layout/>
      <c:pie3DChart>
        <c:varyColors val="1"/>
        <c:ser>
          <c:idx val="3"/>
          <c:order val="3"/>
          <c:tx>
            <c:strRef>
              <c:f>[1]Hoja1!$A$193</c:f>
              <c:strCache>
                <c:ptCount val="1"/>
                <c:pt idx="0">
                  <c:v>DPTO. CENTRAL</c:v>
                </c:pt>
              </c:strCache>
            </c:strRef>
          </c:tx>
          <c:explosion val="25"/>
          <c:dLbls>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extLst>
          </c:dLbls>
          <c:cat>
            <c:multiLvlStrRef>
              <c:f>[1]Hoja1!$B$188:$F$189</c:f>
              <c:multiLvlStrCache>
                <c:ptCount val="5"/>
                <c:lvl>
                  <c:pt idx="1">
                    <c:v>Tomate </c:v>
                  </c:pt>
                  <c:pt idx="2">
                    <c:v>PIMIENTO</c:v>
                  </c:pt>
                  <c:pt idx="3">
                    <c:v>CEBOLLA</c:v>
                  </c:pt>
                  <c:pt idx="4">
                    <c:v>PAPA</c:v>
                  </c:pt>
                </c:lvl>
                <c:lvl>
                  <c:pt idx="0">
                    <c:v>Cobertura
(productores)</c:v>
                  </c:pt>
                  <c:pt idx="1">
                    <c:v>RUBRO</c:v>
                  </c:pt>
                </c:lvl>
              </c:multiLvlStrCache>
            </c:multiLvlStrRef>
          </c:cat>
          <c:val>
            <c:numRef>
              <c:f>[1]Hoja1!$B$193:$F$193</c:f>
              <c:numCache>
                <c:formatCode>General</c:formatCode>
                <c:ptCount val="5"/>
                <c:pt idx="1">
                  <c:v>180</c:v>
                </c:pt>
                <c:pt idx="2">
                  <c:v>36</c:v>
                </c:pt>
              </c:numCache>
            </c:numRef>
          </c:val>
          <c:extLst>
            <c:ext xmlns:c16="http://schemas.microsoft.com/office/drawing/2014/chart" uri="{C3380CC4-5D6E-409C-BE32-E72D297353CC}">
              <c16:uniqueId val="{00000000-B31C-4068-9D0D-51EAC73E6154}"/>
            </c:ext>
          </c:extLst>
        </c:ser>
        <c:ser>
          <c:idx val="2"/>
          <c:order val="2"/>
          <c:tx>
            <c:strRef>
              <c:f>[1]Hoja1!$A$192</c:f>
              <c:strCache>
                <c:ptCount val="1"/>
              </c:strCache>
            </c:strRef>
          </c:tx>
          <c:explosion val="25"/>
          <c:cat>
            <c:multiLvlStrRef>
              <c:f>[1]Hoja1!$B$188:$F$189</c:f>
              <c:multiLvlStrCache>
                <c:ptCount val="5"/>
                <c:lvl>
                  <c:pt idx="1">
                    <c:v>Tomate </c:v>
                  </c:pt>
                  <c:pt idx="2">
                    <c:v>PIMIENTO</c:v>
                  </c:pt>
                  <c:pt idx="3">
                    <c:v>CEBOLLA</c:v>
                  </c:pt>
                  <c:pt idx="4">
                    <c:v>PAPA</c:v>
                  </c:pt>
                </c:lvl>
                <c:lvl>
                  <c:pt idx="0">
                    <c:v>Cobertura
(productores)</c:v>
                  </c:pt>
                  <c:pt idx="1">
                    <c:v>RUBRO</c:v>
                  </c:pt>
                </c:lvl>
              </c:multiLvlStrCache>
            </c:multiLvlStrRef>
          </c:cat>
          <c:val>
            <c:numRef>
              <c:f>[1]Hoja1!$B$192:$F$192</c:f>
              <c:numCache>
                <c:formatCode>General</c:formatCode>
                <c:ptCount val="5"/>
                <c:pt idx="1">
                  <c:v>50</c:v>
                </c:pt>
                <c:pt idx="2">
                  <c:v>0</c:v>
                </c:pt>
              </c:numCache>
            </c:numRef>
          </c:val>
          <c:extLst>
            <c:ext xmlns:c16="http://schemas.microsoft.com/office/drawing/2014/chart" uri="{C3380CC4-5D6E-409C-BE32-E72D297353CC}">
              <c16:uniqueId val="{00000001-B31C-4068-9D0D-51EAC73E6154}"/>
            </c:ext>
          </c:extLst>
        </c:ser>
        <c:ser>
          <c:idx val="1"/>
          <c:order val="1"/>
          <c:tx>
            <c:strRef>
              <c:f>[1]Hoja1!$A$191</c:f>
              <c:strCache>
                <c:ptCount val="1"/>
              </c:strCache>
            </c:strRef>
          </c:tx>
          <c:explosion val="25"/>
          <c:cat>
            <c:multiLvlStrRef>
              <c:f>[1]Hoja1!$B$188:$F$189</c:f>
              <c:multiLvlStrCache>
                <c:ptCount val="5"/>
                <c:lvl>
                  <c:pt idx="1">
                    <c:v>Tomate </c:v>
                  </c:pt>
                  <c:pt idx="2">
                    <c:v>PIMIENTO</c:v>
                  </c:pt>
                  <c:pt idx="3">
                    <c:v>CEBOLLA</c:v>
                  </c:pt>
                  <c:pt idx="4">
                    <c:v>PAPA</c:v>
                  </c:pt>
                </c:lvl>
                <c:lvl>
                  <c:pt idx="0">
                    <c:v>Cobertura
(productores)</c:v>
                  </c:pt>
                  <c:pt idx="1">
                    <c:v>RUBRO</c:v>
                  </c:pt>
                </c:lvl>
              </c:multiLvlStrCache>
            </c:multiLvlStrRef>
          </c:cat>
          <c:val>
            <c:numRef>
              <c:f>[1]Hoja1!$B$191:$F$191</c:f>
              <c:numCache>
                <c:formatCode>General</c:formatCode>
                <c:ptCount val="5"/>
                <c:pt idx="1">
                  <c:v>50</c:v>
                </c:pt>
                <c:pt idx="2">
                  <c:v>36</c:v>
                </c:pt>
              </c:numCache>
            </c:numRef>
          </c:val>
          <c:extLst>
            <c:ext xmlns:c16="http://schemas.microsoft.com/office/drawing/2014/chart" uri="{C3380CC4-5D6E-409C-BE32-E72D297353CC}">
              <c16:uniqueId val="{00000002-B31C-4068-9D0D-51EAC73E6154}"/>
            </c:ext>
          </c:extLst>
        </c:ser>
        <c:ser>
          <c:idx val="0"/>
          <c:order val="0"/>
          <c:tx>
            <c:strRef>
              <c:f>[1]Hoja1!$A$190</c:f>
              <c:strCache>
                <c:ptCount val="1"/>
                <c:pt idx="0">
                  <c:v>CENTRAL</c:v>
                </c:pt>
              </c:strCache>
            </c:strRef>
          </c:tx>
          <c:explosion val="25"/>
          <c:cat>
            <c:multiLvlStrRef>
              <c:f>[1]Hoja1!$B$188:$F$189</c:f>
              <c:multiLvlStrCache>
                <c:ptCount val="5"/>
                <c:lvl>
                  <c:pt idx="1">
                    <c:v>Tomate </c:v>
                  </c:pt>
                  <c:pt idx="2">
                    <c:v>PIMIENTO</c:v>
                  </c:pt>
                  <c:pt idx="3">
                    <c:v>CEBOLLA</c:v>
                  </c:pt>
                  <c:pt idx="4">
                    <c:v>PAPA</c:v>
                  </c:pt>
                </c:lvl>
                <c:lvl>
                  <c:pt idx="0">
                    <c:v>Cobertura
(productores)</c:v>
                  </c:pt>
                  <c:pt idx="1">
                    <c:v>RUBRO</c:v>
                  </c:pt>
                </c:lvl>
              </c:multiLvlStrCache>
            </c:multiLvlStrRef>
          </c:cat>
          <c:val>
            <c:numRef>
              <c:f>[1]Hoja1!$B$190:$F$190</c:f>
              <c:numCache>
                <c:formatCode>General</c:formatCode>
                <c:ptCount val="5"/>
                <c:pt idx="0">
                  <c:v>210</c:v>
                </c:pt>
                <c:pt idx="1">
                  <c:v>80</c:v>
                </c:pt>
                <c:pt idx="2">
                  <c:v>0</c:v>
                </c:pt>
              </c:numCache>
            </c:numRef>
          </c:val>
          <c:extLst>
            <c:ext xmlns:c16="http://schemas.microsoft.com/office/drawing/2014/chart" uri="{C3380CC4-5D6E-409C-BE32-E72D297353CC}">
              <c16:uniqueId val="{00000003-B31C-4068-9D0D-51EAC73E6154}"/>
            </c:ext>
          </c:extLst>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[1]Hoja1!$A$198</c:f>
              <c:strCache>
                <c:ptCount val="1"/>
                <c:pt idx="0">
                  <c:v>DPTO. CORDILLERA</c:v>
                </c:pt>
              </c:strCache>
            </c:strRef>
          </c:tx>
          <c:explosion val="25"/>
          <c:dLbls>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extLst>
          </c:dLbls>
          <c:cat>
            <c:multiLvlStrRef>
              <c:f>[1]Hoja1!$B$196:$F$197</c:f>
              <c:multiLvlStrCache>
                <c:ptCount val="5"/>
                <c:lvl>
                  <c:pt idx="1">
                    <c:v>Tomate </c:v>
                  </c:pt>
                  <c:pt idx="2">
                    <c:v>PIMIENTO</c:v>
                  </c:pt>
                  <c:pt idx="3">
                    <c:v>CEBOLLA</c:v>
                  </c:pt>
                  <c:pt idx="4">
                    <c:v>PAPA</c:v>
                  </c:pt>
                </c:lvl>
                <c:lvl>
                  <c:pt idx="0">
                    <c:v>Cobertura
(productores)</c:v>
                  </c:pt>
                  <c:pt idx="1">
                    <c:v>RUBRO</c:v>
                  </c:pt>
                </c:lvl>
              </c:multiLvlStrCache>
            </c:multiLvlStrRef>
          </c:cat>
          <c:val>
            <c:numRef>
              <c:f>[1]Hoja1!$B$198:$F$198</c:f>
              <c:numCache>
                <c:formatCode>General</c:formatCode>
                <c:ptCount val="5"/>
                <c:pt idx="1">
                  <c:v>160</c:v>
                </c:pt>
              </c:numCache>
            </c:numRef>
          </c:val>
          <c:extLst>
            <c:ext xmlns:c16="http://schemas.microsoft.com/office/drawing/2014/chart" uri="{C3380CC4-5D6E-409C-BE32-E72D297353CC}">
              <c16:uniqueId val="{00000000-4A4C-45FF-BF78-96462D825B66}"/>
            </c:ext>
          </c:extLst>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[2]Hoja2!$L$24</c:f>
              <c:strCache>
                <c:ptCount val="1"/>
                <c:pt idx="0">
                  <c:v>DPTO. PARAGUARI</c:v>
                </c:pt>
              </c:strCache>
            </c:strRef>
          </c:tx>
          <c:explosion val="25"/>
          <c:dLbls>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multiLvlStrRef>
              <c:f>[2]Hoja2!$M$16:$P$23</c:f>
              <c:multiLvlStrCache>
                <c:ptCount val="4"/>
                <c:lvl>
                  <c:pt idx="3">
                    <c:v>162</c:v>
                  </c:pt>
                </c:lvl>
                <c:lvl>
                  <c:pt idx="3">
                    <c:v>48</c:v>
                  </c:pt>
                </c:lvl>
                <c:lvl>
                  <c:pt idx="3">
                    <c:v>60</c:v>
                  </c:pt>
                </c:lvl>
                <c:lvl>
                  <c:pt idx="2">
                    <c:v>50</c:v>
                  </c:pt>
                  <c:pt idx="3">
                    <c:v>90</c:v>
                  </c:pt>
                </c:lvl>
                <c:lvl>
                  <c:pt idx="3">
                    <c:v>90</c:v>
                  </c:pt>
                </c:lvl>
                <c:lvl>
                  <c:pt idx="0">
                    <c:v>30</c:v>
                  </c:pt>
                  <c:pt idx="1">
                    <c:v>30</c:v>
                  </c:pt>
                </c:lvl>
                <c:lvl>
                  <c:pt idx="0">
                    <c:v>Tomate </c:v>
                  </c:pt>
                  <c:pt idx="1">
                    <c:v>PIMIENTO</c:v>
                  </c:pt>
                  <c:pt idx="2">
                    <c:v>CEBOLLA</c:v>
                  </c:pt>
                  <c:pt idx="3">
                    <c:v>PAPA</c:v>
                  </c:pt>
                </c:lvl>
                <c:lvl>
                  <c:pt idx="0">
                    <c:v>RUBRO</c:v>
                  </c:pt>
                </c:lvl>
              </c:multiLvlStrCache>
            </c:multiLvlStrRef>
          </c:cat>
          <c:val>
            <c:numRef>
              <c:f>[2]Hoja2!$M$24:$P$24</c:f>
              <c:numCache>
                <c:formatCode>General</c:formatCode>
                <c:ptCount val="4"/>
                <c:pt idx="0">
                  <c:v>30</c:v>
                </c:pt>
                <c:pt idx="1">
                  <c:v>30</c:v>
                </c:pt>
                <c:pt idx="2">
                  <c:v>50</c:v>
                </c:pt>
                <c:pt idx="3">
                  <c:v>450</c:v>
                </c:pt>
              </c:numCache>
            </c:numRef>
          </c:val>
          <c:extLst>
            <c:ext xmlns:c16="http://schemas.microsoft.com/office/drawing/2014/chart" uri="{C3380CC4-5D6E-409C-BE32-E72D297353CC}">
              <c16:uniqueId val="{00000000-5FEA-44FB-8496-D2539859F3A7}"/>
            </c:ext>
          </c:extLst>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[2]Hoja2!$L$45</c:f>
              <c:strCache>
                <c:ptCount val="1"/>
                <c:pt idx="0">
                  <c:v>Dpto CAAGUAZU</c:v>
                </c:pt>
              </c:strCache>
            </c:strRef>
          </c:tx>
          <c:explosion val="25"/>
          <c:dLbls>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multiLvlStrRef>
              <c:f>[2]Hoja2!$M$43:$P$44</c:f>
              <c:multiLvlStrCache>
                <c:ptCount val="4"/>
                <c:lvl>
                  <c:pt idx="0">
                    <c:v>Tomate </c:v>
                  </c:pt>
                  <c:pt idx="1">
                    <c:v>PIMIENTO</c:v>
                  </c:pt>
                  <c:pt idx="2">
                    <c:v>CEBOLLA</c:v>
                  </c:pt>
                  <c:pt idx="3">
                    <c:v>PAPA</c:v>
                  </c:pt>
                </c:lvl>
                <c:lvl>
                  <c:pt idx="0">
                    <c:v>RUBRO</c:v>
                  </c:pt>
                </c:lvl>
              </c:multiLvlStrCache>
            </c:multiLvlStrRef>
          </c:cat>
          <c:val>
            <c:numRef>
              <c:f>[2]Hoja2!$M$45:$P$45</c:f>
              <c:numCache>
                <c:formatCode>General</c:formatCode>
                <c:ptCount val="4"/>
                <c:pt idx="0">
                  <c:v>300</c:v>
                </c:pt>
                <c:pt idx="1">
                  <c:v>30</c:v>
                </c:pt>
                <c:pt idx="2">
                  <c:v>160</c:v>
                </c:pt>
                <c:pt idx="3">
                  <c:v>490</c:v>
                </c:pt>
              </c:numCache>
            </c:numRef>
          </c:val>
          <c:extLst>
            <c:ext xmlns:c16="http://schemas.microsoft.com/office/drawing/2014/chart" uri="{C3380CC4-5D6E-409C-BE32-E72D297353CC}">
              <c16:uniqueId val="{00000000-7B99-4919-B6BE-7D9A7CC29FC0}"/>
            </c:ext>
          </c:extLst>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50"/>
      <c:rotY val="110"/>
      <c:rAngAx val="1"/>
    </c:view3D>
    <c:floor>
      <c:thickness val="0"/>
    </c:floor>
    <c:sideWall>
      <c:thickness val="0"/>
    </c:sideWall>
    <c:backWall>
      <c:thickness val="0"/>
    </c:backWall>
    <c:plotArea>
      <c:layout/>
      <c:bar3DChart>
        <c:barDir val="col"/>
        <c:grouping val="clustered"/>
        <c:varyColors val="0"/>
        <c:ser>
          <c:idx val="0"/>
          <c:order val="0"/>
          <c:tx>
            <c:strRef>
              <c:f>[3]grafico!$C$4</c:f>
              <c:strCache>
                <c:ptCount val="1"/>
                <c:pt idx="0">
                  <c:v>Presupuestado</c:v>
                </c:pt>
              </c:strCache>
            </c:strRef>
          </c:tx>
          <c:invertIfNegative val="0"/>
          <c:cat>
            <c:strRef>
              <c:f>[3]grafico!$B$5:$B$11</c:f>
              <c:strCache>
                <c:ptCount val="7"/>
                <c:pt idx="0">
                  <c:v>Partida 120</c:v>
                </c:pt>
                <c:pt idx="1">
                  <c:v>Partida 130</c:v>
                </c:pt>
                <c:pt idx="2">
                  <c:v>Partida 230</c:v>
                </c:pt>
                <c:pt idx="3">
                  <c:v>Partida 260</c:v>
                </c:pt>
                <c:pt idx="4">
                  <c:v>Partida 290</c:v>
                </c:pt>
                <c:pt idx="5">
                  <c:v>Partida 520</c:v>
                </c:pt>
                <c:pt idx="6">
                  <c:v>Partida 530</c:v>
                </c:pt>
              </c:strCache>
            </c:strRef>
          </c:cat>
          <c:val>
            <c:numRef>
              <c:f>[3]grafico!$C$5:$C$11</c:f>
              <c:numCache>
                <c:formatCode>General</c:formatCode>
                <c:ptCount val="7"/>
                <c:pt idx="0">
                  <c:v>128992938</c:v>
                </c:pt>
                <c:pt idx="1">
                  <c:v>76050000</c:v>
                </c:pt>
                <c:pt idx="2">
                  <c:v>322035416</c:v>
                </c:pt>
                <c:pt idx="3">
                  <c:v>85625000</c:v>
                </c:pt>
                <c:pt idx="4">
                  <c:v>50000000</c:v>
                </c:pt>
                <c:pt idx="5">
                  <c:v>6213378490</c:v>
                </c:pt>
                <c:pt idx="6">
                  <c:v>2593194870</c:v>
                </c:pt>
              </c:numCache>
            </c:numRef>
          </c:val>
          <c:extLst>
            <c:ext xmlns:c16="http://schemas.microsoft.com/office/drawing/2014/chart" uri="{C3380CC4-5D6E-409C-BE32-E72D297353CC}">
              <c16:uniqueId val="{00000000-3919-4B4A-81AE-3B0265F5AF5E}"/>
            </c:ext>
          </c:extLst>
        </c:ser>
        <c:ser>
          <c:idx val="1"/>
          <c:order val="1"/>
          <c:tx>
            <c:strRef>
              <c:f>[3]grafico!$D$4</c:f>
              <c:strCache>
                <c:ptCount val="1"/>
                <c:pt idx="0">
                  <c:v>Ejecutado</c:v>
                </c:pt>
              </c:strCache>
            </c:strRef>
          </c:tx>
          <c:invertIfNegative val="0"/>
          <c:cat>
            <c:strRef>
              <c:f>[3]grafico!$B$5:$B$11</c:f>
              <c:strCache>
                <c:ptCount val="7"/>
                <c:pt idx="0">
                  <c:v>Partida 120</c:v>
                </c:pt>
                <c:pt idx="1">
                  <c:v>Partida 130</c:v>
                </c:pt>
                <c:pt idx="2">
                  <c:v>Partida 230</c:v>
                </c:pt>
                <c:pt idx="3">
                  <c:v>Partida 260</c:v>
                </c:pt>
                <c:pt idx="4">
                  <c:v>Partida 290</c:v>
                </c:pt>
                <c:pt idx="5">
                  <c:v>Partida 520</c:v>
                </c:pt>
                <c:pt idx="6">
                  <c:v>Partida 530</c:v>
                </c:pt>
              </c:strCache>
            </c:strRef>
          </c:cat>
          <c:val>
            <c:numRef>
              <c:f>[3]grafico!$D$5:$D$11</c:f>
              <c:numCache>
                <c:formatCode>General</c:formatCode>
                <c:ptCount val="7"/>
                <c:pt idx="0">
                  <c:v>7066520</c:v>
                </c:pt>
                <c:pt idx="1">
                  <c:v>35100000</c:v>
                </c:pt>
                <c:pt idx="2">
                  <c:v>0</c:v>
                </c:pt>
                <c:pt idx="4">
                  <c:v>0</c:v>
                </c:pt>
                <c:pt idx="5">
                  <c:v>3372442384</c:v>
                </c:pt>
                <c:pt idx="6">
                  <c:v>0</c:v>
                </c:pt>
              </c:numCache>
            </c:numRef>
          </c:val>
          <c:extLst>
            <c:ext xmlns:c16="http://schemas.microsoft.com/office/drawing/2014/chart" uri="{C3380CC4-5D6E-409C-BE32-E72D297353CC}">
              <c16:uniqueId val="{00000001-3919-4B4A-81AE-3B0265F5AF5E}"/>
            </c:ext>
          </c:extLst>
        </c:ser>
        <c:ser>
          <c:idx val="2"/>
          <c:order val="2"/>
          <c:tx>
            <c:strRef>
              <c:f>[3]grafico!$E$4</c:f>
              <c:strCache>
                <c:ptCount val="1"/>
                <c:pt idx="0">
                  <c:v>Saldos</c:v>
                </c:pt>
              </c:strCache>
            </c:strRef>
          </c:tx>
          <c:invertIfNegative val="0"/>
          <c:cat>
            <c:strRef>
              <c:f>[3]grafico!$B$5:$B$11</c:f>
              <c:strCache>
                <c:ptCount val="7"/>
                <c:pt idx="0">
                  <c:v>Partida 120</c:v>
                </c:pt>
                <c:pt idx="1">
                  <c:v>Partida 130</c:v>
                </c:pt>
                <c:pt idx="2">
                  <c:v>Partida 230</c:v>
                </c:pt>
                <c:pt idx="3">
                  <c:v>Partida 260</c:v>
                </c:pt>
                <c:pt idx="4">
                  <c:v>Partida 290</c:v>
                </c:pt>
                <c:pt idx="5">
                  <c:v>Partida 520</c:v>
                </c:pt>
                <c:pt idx="6">
                  <c:v>Partida 530</c:v>
                </c:pt>
              </c:strCache>
            </c:strRef>
          </c:cat>
          <c:val>
            <c:numRef>
              <c:f>[3]grafico!$E$5:$E$11</c:f>
              <c:numCache>
                <c:formatCode>General</c:formatCode>
                <c:ptCount val="7"/>
                <c:pt idx="0">
                  <c:v>121926418</c:v>
                </c:pt>
                <c:pt idx="1">
                  <c:v>40950000</c:v>
                </c:pt>
                <c:pt idx="2">
                  <c:v>322035416</c:v>
                </c:pt>
                <c:pt idx="3">
                  <c:v>85625000</c:v>
                </c:pt>
                <c:pt idx="4">
                  <c:v>50000000</c:v>
                </c:pt>
                <c:pt idx="5">
                  <c:v>2840936106</c:v>
                </c:pt>
                <c:pt idx="6">
                  <c:v>2593194870</c:v>
                </c:pt>
              </c:numCache>
            </c:numRef>
          </c:val>
          <c:extLst>
            <c:ext xmlns:c16="http://schemas.microsoft.com/office/drawing/2014/chart" uri="{C3380CC4-5D6E-409C-BE32-E72D297353CC}">
              <c16:uniqueId val="{00000002-3919-4B4A-81AE-3B0265F5AF5E}"/>
            </c:ext>
          </c:extLst>
        </c:ser>
        <c:dLbls>
          <c:showLegendKey val="0"/>
          <c:showVal val="0"/>
          <c:showCatName val="0"/>
          <c:showSerName val="0"/>
          <c:showPercent val="0"/>
          <c:showBubbleSize val="0"/>
        </c:dLbls>
        <c:gapWidth val="150"/>
        <c:shape val="cylinder"/>
        <c:axId val="134792320"/>
        <c:axId val="134862336"/>
        <c:axId val="0"/>
      </c:bar3DChart>
      <c:catAx>
        <c:axId val="134792320"/>
        <c:scaling>
          <c:orientation val="minMax"/>
        </c:scaling>
        <c:delete val="0"/>
        <c:axPos val="b"/>
        <c:minorGridlines/>
        <c:numFmt formatCode="General" sourceLinked="0"/>
        <c:majorTickMark val="out"/>
        <c:minorTickMark val="none"/>
        <c:tickLblPos val="nextTo"/>
        <c:crossAx val="134862336"/>
        <c:crosses val="autoZero"/>
        <c:auto val="1"/>
        <c:lblAlgn val="ctr"/>
        <c:lblOffset val="100"/>
        <c:noMultiLvlLbl val="0"/>
      </c:catAx>
      <c:valAx>
        <c:axId val="134862336"/>
        <c:scaling>
          <c:orientation val="minMax"/>
        </c:scaling>
        <c:delete val="0"/>
        <c:axPos val="l"/>
        <c:majorGridlines/>
        <c:numFmt formatCode="General" sourceLinked="1"/>
        <c:majorTickMark val="out"/>
        <c:minorTickMark val="none"/>
        <c:tickLblPos val="nextTo"/>
        <c:crossAx val="13479232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[2]Hoja2!$L$59</c:f>
              <c:strCache>
                <c:ptCount val="1"/>
                <c:pt idx="0">
                  <c:v>DPTO. GUAIRA</c:v>
                </c:pt>
              </c:strCache>
            </c:strRef>
          </c:tx>
          <c:explosion val="25"/>
          <c:dLbls>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multiLvlStrRef>
              <c:f>[2]Hoja2!$M$57:$P$58</c:f>
              <c:multiLvlStrCache>
                <c:ptCount val="4"/>
                <c:lvl>
                  <c:pt idx="0">
                    <c:v>Tomate </c:v>
                  </c:pt>
                  <c:pt idx="1">
                    <c:v>PIMIENTO</c:v>
                  </c:pt>
                  <c:pt idx="2">
                    <c:v>CEBOLLA</c:v>
                  </c:pt>
                  <c:pt idx="3">
                    <c:v>PAPA</c:v>
                  </c:pt>
                </c:lvl>
                <c:lvl>
                  <c:pt idx="0">
                    <c:v>RUBRO</c:v>
                  </c:pt>
                </c:lvl>
              </c:multiLvlStrCache>
            </c:multiLvlStrRef>
          </c:cat>
          <c:val>
            <c:numRef>
              <c:f>[2]Hoja2!$M$59:$P$59</c:f>
              <c:numCache>
                <c:formatCode>General</c:formatCode>
                <c:ptCount val="4"/>
                <c:pt idx="2">
                  <c:v>100</c:v>
                </c:pt>
                <c:pt idx="3">
                  <c:v>34</c:v>
                </c:pt>
              </c:numCache>
            </c:numRef>
          </c:val>
          <c:extLst>
            <c:ext xmlns:c16="http://schemas.microsoft.com/office/drawing/2014/chart" uri="{C3380CC4-5D6E-409C-BE32-E72D297353CC}">
              <c16:uniqueId val="{00000000-1974-4244-861F-1B2537EC26E3}"/>
            </c:ext>
          </c:extLst>
        </c:ser>
        <c:dLbls>
          <c:showLegendKey val="0"/>
          <c:showVal val="0"/>
          <c:showCatName val="0"/>
          <c:showSerName val="0"/>
          <c:showPercent val="0"/>
          <c:showBubbleSize val="0"/>
          <c:showLeaderLines val="1"/>
        </c:dLbls>
      </c:pie3DChart>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image" Target="../media/image1.png"/><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10" Type="http://schemas.openxmlformats.org/officeDocument/2006/relationships/image" Target="../media/image4.png"/><Relationship Id="rId4" Type="http://schemas.openxmlformats.org/officeDocument/2006/relationships/chart" Target="../charts/chart3.xml"/><Relationship Id="rId9"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12700</xdr:colOff>
      <xdr:row>370</xdr:row>
      <xdr:rowOff>114300</xdr:rowOff>
    </xdr:from>
    <xdr:to>
      <xdr:col>2</xdr:col>
      <xdr:colOff>998703</xdr:colOff>
      <xdr:row>385</xdr:row>
      <xdr:rowOff>29966</xdr:rowOff>
    </xdr:to>
    <xdr:graphicFrame macro="">
      <xdr:nvGraphicFramePr>
        <xdr:cNvPr id="5" name="4 Gráfico">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1270000</xdr:colOff>
      <xdr:row>370</xdr:row>
      <xdr:rowOff>127000</xdr:rowOff>
    </xdr:from>
    <xdr:to>
      <xdr:col>5</xdr:col>
      <xdr:colOff>1168400</xdr:colOff>
      <xdr:row>385</xdr:row>
      <xdr:rowOff>12699</xdr:rowOff>
    </xdr:to>
    <xdr:graphicFrame macro="">
      <xdr:nvGraphicFramePr>
        <xdr:cNvPr id="6"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292100</xdr:colOff>
      <xdr:row>321</xdr:row>
      <xdr:rowOff>88900</xdr:rowOff>
    </xdr:from>
    <xdr:to>
      <xdr:col>2</xdr:col>
      <xdr:colOff>1419225</xdr:colOff>
      <xdr:row>342</xdr:row>
      <xdr:rowOff>209549</xdr:rowOff>
    </xdr:to>
    <xdr:pic>
      <xdr:nvPicPr>
        <xdr:cNvPr id="13" name="12 Imagen">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16100" y="158673800"/>
          <a:ext cx="4721225" cy="384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323850</xdr:colOff>
      <xdr:row>388</xdr:row>
      <xdr:rowOff>44450</xdr:rowOff>
    </xdr:from>
    <xdr:to>
      <xdr:col>5</xdr:col>
      <xdr:colOff>391886</xdr:colOff>
      <xdr:row>410</xdr:row>
      <xdr:rowOff>120650</xdr:rowOff>
    </xdr:to>
    <xdr:graphicFrame macro="">
      <xdr:nvGraphicFramePr>
        <xdr:cNvPr id="14" name="13 Gráfico">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63500</xdr:colOff>
      <xdr:row>411</xdr:row>
      <xdr:rowOff>38100</xdr:rowOff>
    </xdr:from>
    <xdr:to>
      <xdr:col>2</xdr:col>
      <xdr:colOff>927100</xdr:colOff>
      <xdr:row>426</xdr:row>
      <xdr:rowOff>127000</xdr:rowOff>
    </xdr:to>
    <xdr:graphicFrame macro="">
      <xdr:nvGraphicFramePr>
        <xdr:cNvPr id="15" name="14 Gráfico">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294</xdr:row>
      <xdr:rowOff>1428749</xdr:rowOff>
    </xdr:from>
    <xdr:to>
      <xdr:col>5</xdr:col>
      <xdr:colOff>1079500</xdr:colOff>
      <xdr:row>297</xdr:row>
      <xdr:rowOff>1317624</xdr:rowOff>
    </xdr:to>
    <xdr:graphicFrame macro="">
      <xdr:nvGraphicFramePr>
        <xdr:cNvPr id="9" name="10 Gráfico">
          <a:extLst>
            <a:ext uri="{FF2B5EF4-FFF2-40B4-BE49-F238E27FC236}">
              <a16:creationId xmlns:a16="http://schemas.microsoft.com/office/drawing/2014/main" id="{47197F00-8126-4387-9EBF-F09304E676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1666875</xdr:colOff>
      <xdr:row>411</xdr:row>
      <xdr:rowOff>15875</xdr:rowOff>
    </xdr:from>
    <xdr:to>
      <xdr:col>5</xdr:col>
      <xdr:colOff>1158875</xdr:colOff>
      <xdr:row>426</xdr:row>
      <xdr:rowOff>142875</xdr:rowOff>
    </xdr:to>
    <xdr:graphicFrame macro="">
      <xdr:nvGraphicFramePr>
        <xdr:cNvPr id="11" name="17 Gráfico">
          <a:extLst>
            <a:ext uri="{FF2B5EF4-FFF2-40B4-BE49-F238E27FC236}">
              <a16:creationId xmlns:a16="http://schemas.microsoft.com/office/drawing/2014/main" id="{ECCAF5E1-FB18-4E98-80AC-1649626690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857251</xdr:colOff>
      <xdr:row>0</xdr:row>
      <xdr:rowOff>85725</xdr:rowOff>
    </xdr:from>
    <xdr:to>
      <xdr:col>1</xdr:col>
      <xdr:colOff>1891328</xdr:colOff>
      <xdr:row>0</xdr:row>
      <xdr:rowOff>1038225</xdr:rowOff>
    </xdr:to>
    <xdr:pic>
      <xdr:nvPicPr>
        <xdr:cNvPr id="8" name="Imagen 7">
          <a:extLst>
            <a:ext uri="{FF2B5EF4-FFF2-40B4-BE49-F238E27FC236}">
              <a16:creationId xmlns:a16="http://schemas.microsoft.com/office/drawing/2014/main" id="{B747D31B-8D8D-4194-9F97-48FA3C63DCC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57251" y="85725"/>
          <a:ext cx="2358052" cy="952500"/>
        </a:xfrm>
        <a:prstGeom prst="rect">
          <a:avLst/>
        </a:prstGeom>
      </xdr:spPr>
    </xdr:pic>
    <xdr:clientData/>
  </xdr:twoCellAnchor>
  <xdr:twoCellAnchor editAs="oneCell">
    <xdr:from>
      <xdr:col>4</xdr:col>
      <xdr:colOff>333375</xdr:colOff>
      <xdr:row>0</xdr:row>
      <xdr:rowOff>133350</xdr:rowOff>
    </xdr:from>
    <xdr:to>
      <xdr:col>5</xdr:col>
      <xdr:colOff>542924</xdr:colOff>
      <xdr:row>0</xdr:row>
      <xdr:rowOff>846208</xdr:rowOff>
    </xdr:to>
    <xdr:pic>
      <xdr:nvPicPr>
        <xdr:cNvPr id="17" name="18 Imagen">
          <a:extLst>
            <a:ext uri="{FF2B5EF4-FFF2-40B4-BE49-F238E27FC236}">
              <a16:creationId xmlns:a16="http://schemas.microsoft.com/office/drawing/2014/main" id="{01BBA421-982E-4D9D-90AC-1167C43DD22E}"/>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296150" y="133350"/>
          <a:ext cx="1990724" cy="712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2838449</xdr:colOff>
      <xdr:row>0</xdr:row>
      <xdr:rowOff>200024</xdr:rowOff>
    </xdr:from>
    <xdr:to>
      <xdr:col>7</xdr:col>
      <xdr:colOff>777875</xdr:colOff>
      <xdr:row>0</xdr:row>
      <xdr:rowOff>918481</xdr:rowOff>
    </xdr:to>
    <xdr:pic>
      <xdr:nvPicPr>
        <xdr:cNvPr id="18" name="19 Imagen">
          <a:extLst>
            <a:ext uri="{FF2B5EF4-FFF2-40B4-BE49-F238E27FC236}">
              <a16:creationId xmlns:a16="http://schemas.microsoft.com/office/drawing/2014/main" id="{844C26B5-6ABA-40F9-87CF-4B830E4E2ACB}"/>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3665199" y="200024"/>
          <a:ext cx="1781176" cy="7184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COMPARTIDA%202\RENDICION%20DE%20CUENTAS\INFORMES\INFORME%20DEPENDENCIAS\VMA\DEAG\Matriz%20Rendici&#243;n%20de%20Cuentas%20graficos%20deag.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atriz%20Rendici&#243;n%20de%20Cuentas%20deag%20(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emo%2067%20Alba%20remisi&#243;n%20informe%20parcial%20(2)%20GRAFICO%20FOCE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ow r="188">
          <cell r="B188" t="str">
            <v>Cobertura
(productores)</v>
          </cell>
          <cell r="C188" t="str">
            <v>RUBRO</v>
          </cell>
        </row>
        <row r="189">
          <cell r="C189" t="str">
            <v xml:space="preserve">Tomate </v>
          </cell>
          <cell r="D189" t="str">
            <v>PIMIENTO</v>
          </cell>
          <cell r="E189" t="str">
            <v>CEBOLLA</v>
          </cell>
          <cell r="F189" t="str">
            <v>PAPA</v>
          </cell>
        </row>
        <row r="190">
          <cell r="A190" t="str">
            <v>CENTRAL</v>
          </cell>
          <cell r="B190">
            <v>210</v>
          </cell>
          <cell r="C190">
            <v>80</v>
          </cell>
          <cell r="D190">
            <v>0</v>
          </cell>
        </row>
        <row r="191">
          <cell r="C191">
            <v>50</v>
          </cell>
          <cell r="D191">
            <v>36</v>
          </cell>
        </row>
        <row r="192">
          <cell r="C192">
            <v>50</v>
          </cell>
          <cell r="D192">
            <v>0</v>
          </cell>
        </row>
        <row r="193">
          <cell r="A193" t="str">
            <v>DPTO. CENTRAL</v>
          </cell>
          <cell r="C193">
            <v>180</v>
          </cell>
          <cell r="D193">
            <v>36</v>
          </cell>
        </row>
        <row r="196">
          <cell r="B196" t="str">
            <v>Cobertura
(productores)</v>
          </cell>
          <cell r="C196" t="str">
            <v>RUBRO</v>
          </cell>
        </row>
        <row r="197">
          <cell r="C197" t="str">
            <v xml:space="preserve">Tomate </v>
          </cell>
          <cell r="D197" t="str">
            <v>PIMIENTO</v>
          </cell>
          <cell r="E197" t="str">
            <v>CEBOLLA</v>
          </cell>
          <cell r="F197" t="str">
            <v>PAPA</v>
          </cell>
        </row>
        <row r="198">
          <cell r="A198" t="str">
            <v>DPTO. CORDILLERA</v>
          </cell>
          <cell r="C198">
            <v>160</v>
          </cell>
        </row>
      </sheetData>
      <sheetData sheetId="1">
        <row r="6">
          <cell r="D6" t="str">
            <v>PAPA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1"/>
    </sheetNames>
    <sheetDataSet>
      <sheetData sheetId="0">
        <row r="16">
          <cell r="M16" t="str">
            <v>RUBRO</v>
          </cell>
        </row>
        <row r="17">
          <cell r="M17" t="str">
            <v xml:space="preserve">Tomate </v>
          </cell>
          <cell r="N17" t="str">
            <v>PIMIENTO</v>
          </cell>
          <cell r="O17" t="str">
            <v>CEBOLLA</v>
          </cell>
          <cell r="P17" t="str">
            <v>PAPA</v>
          </cell>
        </row>
        <row r="18">
          <cell r="M18">
            <v>30</v>
          </cell>
          <cell r="N18">
            <v>30</v>
          </cell>
        </row>
        <row r="19">
          <cell r="P19">
            <v>90</v>
          </cell>
        </row>
        <row r="20">
          <cell r="O20">
            <v>50</v>
          </cell>
          <cell r="P20">
            <v>90</v>
          </cell>
        </row>
        <row r="21">
          <cell r="P21">
            <v>60</v>
          </cell>
        </row>
        <row r="22">
          <cell r="P22">
            <v>48</v>
          </cell>
        </row>
        <row r="23">
          <cell r="P23">
            <v>162</v>
          </cell>
        </row>
        <row r="24">
          <cell r="L24" t="str">
            <v>DPTO. PARAGUARI</v>
          </cell>
          <cell r="M24">
            <v>30</v>
          </cell>
          <cell r="N24">
            <v>30</v>
          </cell>
          <cell r="O24">
            <v>50</v>
          </cell>
          <cell r="P24">
            <v>450</v>
          </cell>
        </row>
        <row r="43">
          <cell r="M43" t="str">
            <v>RUBRO</v>
          </cell>
        </row>
        <row r="44">
          <cell r="M44" t="str">
            <v xml:space="preserve">Tomate </v>
          </cell>
          <cell r="N44" t="str">
            <v>PIMIENTO</v>
          </cell>
          <cell r="O44" t="str">
            <v>CEBOLLA</v>
          </cell>
          <cell r="P44" t="str">
            <v>PAPA</v>
          </cell>
        </row>
        <row r="45">
          <cell r="L45" t="str">
            <v>Dpto CAAGUAZU</v>
          </cell>
          <cell r="M45">
            <v>300</v>
          </cell>
          <cell r="N45">
            <v>30</v>
          </cell>
          <cell r="O45">
            <v>160</v>
          </cell>
          <cell r="P45">
            <v>490</v>
          </cell>
        </row>
        <row r="57">
          <cell r="M57" t="str">
            <v>RUBRO</v>
          </cell>
        </row>
        <row r="58">
          <cell r="M58" t="str">
            <v xml:space="preserve">Tomate </v>
          </cell>
          <cell r="N58" t="str">
            <v>PIMIENTO</v>
          </cell>
          <cell r="O58" t="str">
            <v>CEBOLLA</v>
          </cell>
          <cell r="P58" t="str">
            <v>PAPA</v>
          </cell>
        </row>
        <row r="59">
          <cell r="L59" t="str">
            <v>DPTO. GUAIRA</v>
          </cell>
          <cell r="O59">
            <v>100</v>
          </cell>
          <cell r="P59">
            <v>34</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sheetName val="Hoja1"/>
      <sheetName val="FOCEM"/>
    </sheetNames>
    <sheetDataSet>
      <sheetData sheetId="0">
        <row r="4">
          <cell r="C4" t="str">
            <v>Presupuestado</v>
          </cell>
          <cell r="D4" t="str">
            <v>Ejecutado</v>
          </cell>
          <cell r="E4" t="str">
            <v>Saldos</v>
          </cell>
        </row>
        <row r="5">
          <cell r="B5" t="str">
            <v>Partida 120</v>
          </cell>
          <cell r="C5">
            <v>128992938</v>
          </cell>
          <cell r="D5">
            <v>7066520</v>
          </cell>
          <cell r="E5">
            <v>121926418</v>
          </cell>
        </row>
        <row r="6">
          <cell r="B6" t="str">
            <v>Partida 130</v>
          </cell>
          <cell r="C6">
            <v>76050000</v>
          </cell>
          <cell r="D6">
            <v>35100000</v>
          </cell>
          <cell r="E6">
            <v>40950000</v>
          </cell>
        </row>
        <row r="7">
          <cell r="B7" t="str">
            <v>Partida 230</v>
          </cell>
          <cell r="C7">
            <v>322035416</v>
          </cell>
          <cell r="D7">
            <v>0</v>
          </cell>
          <cell r="E7">
            <v>322035416</v>
          </cell>
        </row>
        <row r="8">
          <cell r="B8" t="str">
            <v>Partida 260</v>
          </cell>
          <cell r="C8">
            <v>85625000</v>
          </cell>
          <cell r="E8">
            <v>85625000</v>
          </cell>
        </row>
        <row r="9">
          <cell r="B9" t="str">
            <v>Partida 290</v>
          </cell>
          <cell r="C9">
            <v>50000000</v>
          </cell>
          <cell r="D9">
            <v>0</v>
          </cell>
          <cell r="E9">
            <v>50000000</v>
          </cell>
        </row>
        <row r="10">
          <cell r="B10" t="str">
            <v>Partida 520</v>
          </cell>
          <cell r="C10">
            <v>6213378490</v>
          </cell>
          <cell r="D10">
            <v>3372442384</v>
          </cell>
          <cell r="E10">
            <v>2840936106</v>
          </cell>
        </row>
        <row r="11">
          <cell r="B11" t="str">
            <v>Partida 530</v>
          </cell>
          <cell r="C11">
            <v>2593194870</v>
          </cell>
          <cell r="D11">
            <v>0</v>
          </cell>
          <cell r="E11">
            <v>2593194870</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ag.gov.py/index.php/transparencia/ley-52822014/descripcion-de-los-programas-institucionales-en-ejecucion" TargetMode="External"/><Relationship Id="rId13" Type="http://schemas.openxmlformats.org/officeDocument/2006/relationships/hyperlink" Target="https://url2.cl/m2PnI" TargetMode="External"/><Relationship Id="rId18" Type="http://schemas.openxmlformats.org/officeDocument/2006/relationships/hyperlink" Target="https://www.un.org/sustainabledevelopment/es/cities/" TargetMode="External"/><Relationship Id="rId26" Type="http://schemas.openxmlformats.org/officeDocument/2006/relationships/hyperlink" Target="http://www.mag.gov.py/Ley_5282/prieva/PRIEVA%20AVANCE%20PRODUCTIVO_FINANCIERO%20AL%20MES%20DE%20ABRIL%202020.pdf" TargetMode="External"/><Relationship Id="rId3" Type="http://schemas.openxmlformats.org/officeDocument/2006/relationships/hyperlink" Target="https://www.contrataciones.gov.py/licitaciones/adjudicacion/370662-adquisicion-muebles-oficina-1/resumen-adjudicacion.html" TargetMode="External"/><Relationship Id="rId21" Type="http://schemas.openxmlformats.org/officeDocument/2006/relationships/hyperlink" Target="http://www.mag.gov.py/Publicaciones/PEI-MAG-2019-2023.pdf" TargetMode="External"/><Relationship Id="rId34" Type="http://schemas.openxmlformats.org/officeDocument/2006/relationships/printerSettings" Target="../printerSettings/printerSettings1.bin"/><Relationship Id="rId7" Type="http://schemas.openxmlformats.org/officeDocument/2006/relationships/hyperlink" Target="https://informacionpublica.paraguay.gov.py/portal/" TargetMode="External"/><Relationship Id="rId12" Type="http://schemas.openxmlformats.org/officeDocument/2006/relationships/hyperlink" Target="https://url2.cl/2FC8p" TargetMode="External"/><Relationship Id="rId17" Type="http://schemas.openxmlformats.org/officeDocument/2006/relationships/hyperlink" Target="https://www.stp.gov.py/pnd/ejes-estrategicos/estrategias/estrategia-3-3/" TargetMode="External"/><Relationship Id="rId25" Type="http://schemas.openxmlformats.org/officeDocument/2006/relationships/hyperlink" Target="http://www.mag.gov.py/Ley_5282/prieva/PRIEVA%20AVANCE%20PRODUCTIVO_FINANCIERO%20AL%20MES%20DE%20ABRIL%202020.pdf" TargetMode="External"/><Relationship Id="rId33" Type="http://schemas.openxmlformats.org/officeDocument/2006/relationships/hyperlink" Target="http://www.mag.gov.py/rendicion/Resol.%20MAG%20N593-2020%20PLAN%20RCC.pdf" TargetMode="External"/><Relationship Id="rId2" Type="http://schemas.openxmlformats.org/officeDocument/2006/relationships/hyperlink" Target="https://informacionpublica.paraguay.gov.py/" TargetMode="External"/><Relationship Id="rId16" Type="http://schemas.openxmlformats.org/officeDocument/2006/relationships/hyperlink" Target="http://www.mag.gov.py/index.php/transparencia/ley-n-518914/ep-por-objeto-de-gasto" TargetMode="External"/><Relationship Id="rId20" Type="http://schemas.openxmlformats.org/officeDocument/2006/relationships/hyperlink" Target="https://www.contrataciones.gov.py/buscador/licitaciones.html" TargetMode="External"/><Relationship Id="rId29" Type="http://schemas.openxmlformats.org/officeDocument/2006/relationships/hyperlink" Target="http://www.mag.gov.py/rendicion/Anexo1-Informe_Espacio_Publico-Privada.pdf" TargetMode="External"/><Relationship Id="rId1" Type="http://schemas.openxmlformats.org/officeDocument/2006/relationships/hyperlink" Target="https://informacionpublica.paraguay.gov.py/" TargetMode="External"/><Relationship Id="rId6" Type="http://schemas.openxmlformats.org/officeDocument/2006/relationships/hyperlink" Target="https://www.contrataciones.gov.py/buscador/licitaciones.html" TargetMode="External"/><Relationship Id="rId11" Type="http://schemas.openxmlformats.org/officeDocument/2006/relationships/hyperlink" Target="https://url2.cl/SQFUD" TargetMode="External"/><Relationship Id="rId24" Type="http://schemas.openxmlformats.org/officeDocument/2006/relationships/hyperlink" Target="http://www.mag.gov.py/rendicion/Res.N547-2020%20CRCC%20MAG.pdf" TargetMode="External"/><Relationship Id="rId32" Type="http://schemas.openxmlformats.org/officeDocument/2006/relationships/hyperlink" Target="http://www.mag.gov.py/rendicion/spr%20_2020%20STP.pdf" TargetMode="External"/><Relationship Id="rId5" Type="http://schemas.openxmlformats.org/officeDocument/2006/relationships/hyperlink" Target="https://www.contrataciones.gov.py/licitaciones/adjudicacion/370666-adquisicion-equipos-informaticos-1/resumen-adjudicacion.html" TargetMode="External"/><Relationship Id="rId15" Type="http://schemas.openxmlformats.org/officeDocument/2006/relationships/hyperlink" Target="https://www.contrataciones.gov.py/buscador/licitaciones.html" TargetMode="External"/><Relationship Id="rId23" Type="http://schemas.openxmlformats.org/officeDocument/2006/relationships/hyperlink" Target="http://www.mag.gov.py/rendicion/Res.N659-2019%20CRCC%20MAG.pdf" TargetMode="External"/><Relationship Id="rId28" Type="http://schemas.openxmlformats.org/officeDocument/2006/relationships/hyperlink" Target="http://www.mag.gov.py/rendicion/Res.N547-2020%20CRCC%20MAG.pdf" TargetMode="External"/><Relationship Id="rId10" Type="http://schemas.openxmlformats.org/officeDocument/2006/relationships/hyperlink" Target="https://url2.cl/xhrl1" TargetMode="External"/><Relationship Id="rId19" Type="http://schemas.openxmlformats.org/officeDocument/2006/relationships/hyperlink" Target="http://www.mag.gov.py/index.php/institucion/dependencias" TargetMode="External"/><Relationship Id="rId31" Type="http://schemas.openxmlformats.org/officeDocument/2006/relationships/hyperlink" Target="http://www.mag.gov.py/rendicion/Comparativos-precios-trimestral-y-mensual-a-mayo-2019_%202020.pdf" TargetMode="External"/><Relationship Id="rId4" Type="http://schemas.openxmlformats.org/officeDocument/2006/relationships/hyperlink" Target="https://www.contrataciones.gov.py/licitaciones/adjudicacion/370666-adquisicion-equipos-informaticos-1/resumen-adjudicacion.html" TargetMode="External"/><Relationship Id="rId9" Type="http://schemas.openxmlformats.org/officeDocument/2006/relationships/hyperlink" Target="http://www.mag.gov.py/index.php/transparencia/ley-52822014/descripcion-de-los-programas-institucionales-en-ejecucion" TargetMode="External"/><Relationship Id="rId14" Type="http://schemas.openxmlformats.org/officeDocument/2006/relationships/hyperlink" Target="https://url2.cl/PYwaR" TargetMode="External"/><Relationship Id="rId22" Type="http://schemas.openxmlformats.org/officeDocument/2006/relationships/hyperlink" Target="http://www.mag.gov.py/rendicion/NOTA%20MAG%20N-94-20%20POI%20Aprobado%202020.pdf" TargetMode="External"/><Relationship Id="rId27" Type="http://schemas.openxmlformats.org/officeDocument/2006/relationships/hyperlink" Target="http://www.mag.gov.py/rendicion/Res.N659-2019%20CRCC%20MAG.pdf" TargetMode="External"/><Relationship Id="rId30" Type="http://schemas.openxmlformats.org/officeDocument/2006/relationships/hyperlink" Target="http://www.mag.gov.py/rendicion/Anexo2-Acompanamiento_Agrario_Internacional%20_%20Acuerdo_de_%20Medidas.pdf" TargetMode="External"/><Relationship Id="rId35"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9"/>
  <sheetViews>
    <sheetView tabSelected="1" view="pageBreakPreview" topLeftCell="A26" zoomScale="91" zoomScaleNormal="60" zoomScaleSheetLayoutView="91" workbookViewId="0">
      <selection activeCell="B33" sqref="B33:C33"/>
    </sheetView>
  </sheetViews>
  <sheetFormatPr baseColWidth="10" defaultRowHeight="15"/>
  <cols>
    <col min="1" max="1" width="19.85546875" customWidth="1"/>
    <col min="2" max="2" width="34.140625" customWidth="1"/>
    <col min="3" max="3" width="26.5703125" customWidth="1"/>
    <col min="4" max="4" width="23.85546875" customWidth="1"/>
    <col min="5" max="5" width="26.7109375" customWidth="1"/>
    <col min="6" max="6" width="31.42578125" customWidth="1"/>
    <col min="7" max="7" width="57.5703125" customWidth="1"/>
    <col min="8" max="8" width="26.7109375" customWidth="1"/>
    <col min="9" max="9" width="19" customWidth="1"/>
  </cols>
  <sheetData>
    <row r="1" spans="1:8" ht="84.75" customHeight="1"/>
    <row r="2" spans="1:8" ht="24.75" customHeight="1">
      <c r="A2" s="246" t="s">
        <v>373</v>
      </c>
      <c r="B2" s="247"/>
      <c r="C2" s="247"/>
      <c r="D2" s="247"/>
      <c r="E2" s="247"/>
      <c r="F2" s="247"/>
      <c r="G2" s="247"/>
      <c r="H2" s="247"/>
    </row>
    <row r="4" spans="1:8">
      <c r="A4" s="2" t="s">
        <v>0</v>
      </c>
    </row>
    <row r="5" spans="1:8">
      <c r="A5" s="1" t="s">
        <v>119</v>
      </c>
    </row>
    <row r="6" spans="1:8">
      <c r="A6" s="1" t="s">
        <v>120</v>
      </c>
    </row>
    <row r="7" spans="1:8" ht="15.75">
      <c r="A7" s="308" t="s">
        <v>1</v>
      </c>
      <c r="B7" s="308"/>
      <c r="C7" s="308"/>
      <c r="D7" s="308"/>
      <c r="E7" s="308"/>
      <c r="F7" s="308"/>
      <c r="G7" s="308"/>
      <c r="H7" s="308"/>
    </row>
    <row r="8" spans="1:8" ht="24" customHeight="1">
      <c r="A8" s="249" t="s">
        <v>121</v>
      </c>
      <c r="B8" s="249"/>
      <c r="C8" s="249"/>
      <c r="D8" s="249"/>
      <c r="E8" s="249"/>
      <c r="F8" s="249"/>
      <c r="G8" s="249"/>
      <c r="H8" s="249"/>
    </row>
    <row r="10" spans="1:8">
      <c r="A10" s="309" t="s">
        <v>365</v>
      </c>
      <c r="B10" s="309"/>
      <c r="C10" s="309"/>
      <c r="D10" s="309"/>
      <c r="E10" s="309"/>
      <c r="F10" s="309"/>
      <c r="G10" s="309"/>
      <c r="H10" s="309"/>
    </row>
    <row r="11" spans="1:8" ht="77.25" customHeight="1">
      <c r="A11" s="310" t="s">
        <v>290</v>
      </c>
      <c r="B11" s="311"/>
      <c r="C11" s="311"/>
      <c r="D11" s="311"/>
      <c r="E11" s="311"/>
      <c r="F11" s="311"/>
      <c r="G11" s="311"/>
      <c r="H11" s="312"/>
    </row>
    <row r="13" spans="1:8" s="1" customFormat="1" ht="26.25" customHeight="1">
      <c r="A13" s="111" t="s">
        <v>366</v>
      </c>
    </row>
    <row r="14" spans="1:8" ht="5.25" customHeight="1"/>
    <row r="15" spans="1:8" ht="23.25" customHeight="1">
      <c r="A15" s="178" t="s">
        <v>2</v>
      </c>
      <c r="B15" s="317" t="s">
        <v>3</v>
      </c>
      <c r="C15" s="317"/>
      <c r="D15" s="178" t="s">
        <v>4</v>
      </c>
      <c r="E15" s="179" t="s">
        <v>5</v>
      </c>
      <c r="F15" s="82"/>
    </row>
    <row r="16" spans="1:8" s="132" customFormat="1" ht="36.75" customHeight="1">
      <c r="A16" s="133">
        <v>1</v>
      </c>
      <c r="B16" s="318" t="s">
        <v>94</v>
      </c>
      <c r="C16" s="318"/>
      <c r="D16" s="131" t="s">
        <v>88</v>
      </c>
      <c r="E16" s="131" t="s">
        <v>89</v>
      </c>
    </row>
    <row r="17" spans="1:5" s="132" customFormat="1" ht="36.75" customHeight="1">
      <c r="A17" s="133">
        <v>2</v>
      </c>
      <c r="B17" s="318" t="s">
        <v>93</v>
      </c>
      <c r="C17" s="318"/>
      <c r="D17" s="131" t="s">
        <v>90</v>
      </c>
      <c r="E17" s="131" t="s">
        <v>91</v>
      </c>
    </row>
    <row r="18" spans="1:5" s="132" customFormat="1" ht="36.75" customHeight="1">
      <c r="A18" s="133">
        <v>3</v>
      </c>
      <c r="B18" s="318" t="s">
        <v>101</v>
      </c>
      <c r="C18" s="318"/>
      <c r="D18" s="131" t="s">
        <v>107</v>
      </c>
      <c r="E18" s="131" t="s">
        <v>102</v>
      </c>
    </row>
    <row r="19" spans="1:5" s="132" customFormat="1" ht="36.75" customHeight="1">
      <c r="A19" s="133">
        <v>4</v>
      </c>
      <c r="B19" s="318" t="s">
        <v>92</v>
      </c>
      <c r="C19" s="318"/>
      <c r="D19" s="131" t="s">
        <v>108</v>
      </c>
      <c r="E19" s="131" t="s">
        <v>103</v>
      </c>
    </row>
    <row r="20" spans="1:5" s="132" customFormat="1" ht="36.75" customHeight="1">
      <c r="A20" s="133">
        <v>5</v>
      </c>
      <c r="B20" s="318" t="s">
        <v>95</v>
      </c>
      <c r="C20" s="318"/>
      <c r="D20" s="131" t="s">
        <v>118</v>
      </c>
      <c r="E20" s="131" t="s">
        <v>294</v>
      </c>
    </row>
    <row r="21" spans="1:5" s="132" customFormat="1" ht="36.75" customHeight="1">
      <c r="A21" s="133">
        <v>6</v>
      </c>
      <c r="B21" s="318" t="s">
        <v>96</v>
      </c>
      <c r="C21" s="318"/>
      <c r="D21" s="131" t="s">
        <v>117</v>
      </c>
      <c r="E21" s="131" t="s">
        <v>104</v>
      </c>
    </row>
    <row r="22" spans="1:5" s="132" customFormat="1" ht="36.75" customHeight="1">
      <c r="A22" s="133">
        <v>7</v>
      </c>
      <c r="B22" s="318" t="s">
        <v>97</v>
      </c>
      <c r="C22" s="318"/>
      <c r="D22" s="131" t="s">
        <v>109</v>
      </c>
      <c r="E22" s="131" t="s">
        <v>105</v>
      </c>
    </row>
    <row r="23" spans="1:5" s="132" customFormat="1" ht="36.75" customHeight="1">
      <c r="A23" s="133">
        <v>8</v>
      </c>
      <c r="B23" s="318" t="s">
        <v>98</v>
      </c>
      <c r="C23" s="318"/>
      <c r="D23" s="131" t="s">
        <v>111</v>
      </c>
      <c r="E23" s="131" t="s">
        <v>102</v>
      </c>
    </row>
    <row r="24" spans="1:5" s="132" customFormat="1" ht="36.75" customHeight="1">
      <c r="A24" s="133">
        <v>9</v>
      </c>
      <c r="B24" s="318" t="s">
        <v>99</v>
      </c>
      <c r="C24" s="318"/>
      <c r="D24" s="131" t="s">
        <v>116</v>
      </c>
      <c r="E24" s="131" t="s">
        <v>104</v>
      </c>
    </row>
    <row r="25" spans="1:5" s="132" customFormat="1" ht="36.75" customHeight="1">
      <c r="A25" s="133">
        <v>10</v>
      </c>
      <c r="B25" s="318" t="s">
        <v>100</v>
      </c>
      <c r="C25" s="318"/>
      <c r="D25" s="131" t="s">
        <v>110</v>
      </c>
      <c r="E25" s="131" t="s">
        <v>102</v>
      </c>
    </row>
    <row r="26" spans="1:5" ht="30" customHeight="1">
      <c r="A26" s="237" t="s">
        <v>106</v>
      </c>
      <c r="B26" s="321" t="s">
        <v>293</v>
      </c>
      <c r="C26" s="321"/>
    </row>
    <row r="27" spans="1:5" ht="26.25" customHeight="1">
      <c r="A27" s="237"/>
      <c r="B27" s="321" t="s">
        <v>292</v>
      </c>
      <c r="C27" s="321"/>
    </row>
    <row r="28" spans="1:5" ht="16.5">
      <c r="A28" s="21"/>
      <c r="B28" s="26"/>
    </row>
    <row r="29" spans="1:5" ht="16.5">
      <c r="B29" s="26"/>
    </row>
    <row r="30" spans="1:5" ht="22.5" customHeight="1">
      <c r="A30" s="138" t="s">
        <v>6</v>
      </c>
      <c r="B30" s="22"/>
      <c r="C30" s="4"/>
    </row>
    <row r="31" spans="1:5" ht="15.75">
      <c r="A31" s="139" t="s">
        <v>7</v>
      </c>
      <c r="B31" s="6"/>
      <c r="C31" s="6"/>
    </row>
    <row r="32" spans="1:5" s="35" customFormat="1" ht="9" customHeight="1">
      <c r="A32" s="139"/>
      <c r="B32" s="6"/>
      <c r="C32" s="6"/>
    </row>
    <row r="33" spans="1:7" ht="54" customHeight="1">
      <c r="A33" s="7" t="s">
        <v>8</v>
      </c>
      <c r="B33" s="378" t="s">
        <v>443</v>
      </c>
      <c r="C33" s="379"/>
    </row>
    <row r="34" spans="1:7">
      <c r="A34" s="15"/>
      <c r="B34" s="16"/>
      <c r="C34" s="1"/>
    </row>
    <row r="35" spans="1:7" ht="15" customHeight="1">
      <c r="B35" s="184"/>
      <c r="C35" s="184"/>
      <c r="D35" s="184"/>
      <c r="E35" s="184"/>
      <c r="F35" s="184"/>
    </row>
    <row r="36" spans="1:7" ht="22.5" customHeight="1">
      <c r="A36" s="322" t="s">
        <v>367</v>
      </c>
      <c r="B36" s="322"/>
      <c r="C36" s="322"/>
      <c r="D36" s="322"/>
      <c r="E36" s="322"/>
      <c r="F36" s="322"/>
      <c r="G36" s="322"/>
    </row>
    <row r="37" spans="1:7" ht="15" customHeight="1">
      <c r="A37" s="184"/>
      <c r="B37" s="184"/>
      <c r="C37" s="184"/>
      <c r="D37" s="184"/>
      <c r="E37" s="184"/>
      <c r="F37" s="184"/>
    </row>
    <row r="38" spans="1:7" ht="30" customHeight="1">
      <c r="A38" s="135" t="s">
        <v>9</v>
      </c>
      <c r="B38" s="135" t="s">
        <v>10</v>
      </c>
      <c r="C38" s="334" t="s">
        <v>11</v>
      </c>
      <c r="D38" s="334"/>
      <c r="E38" s="334" t="s">
        <v>12</v>
      </c>
      <c r="F38" s="334"/>
      <c r="G38" s="136" t="s">
        <v>13</v>
      </c>
    </row>
    <row r="39" spans="1:7" s="35" customFormat="1" ht="86.25" customHeight="1">
      <c r="A39" s="195" t="s">
        <v>14</v>
      </c>
      <c r="B39" s="198" t="s">
        <v>410</v>
      </c>
      <c r="C39" s="335" t="s">
        <v>411</v>
      </c>
      <c r="D39" s="336"/>
      <c r="E39" s="332" t="s">
        <v>412</v>
      </c>
      <c r="F39" s="333"/>
      <c r="G39" s="126" t="s">
        <v>424</v>
      </c>
    </row>
    <row r="40" spans="1:7" s="35" customFormat="1" ht="63.75" customHeight="1">
      <c r="A40" s="196"/>
      <c r="B40" s="199"/>
      <c r="C40" s="337" t="s">
        <v>413</v>
      </c>
      <c r="D40" s="338"/>
      <c r="E40" s="332" t="s">
        <v>414</v>
      </c>
      <c r="F40" s="333"/>
      <c r="G40" s="127" t="s">
        <v>425</v>
      </c>
    </row>
    <row r="41" spans="1:7" s="35" customFormat="1" ht="155.25" customHeight="1">
      <c r="A41" s="196"/>
      <c r="B41" s="199"/>
      <c r="C41" s="337" t="s">
        <v>415</v>
      </c>
      <c r="D41" s="338"/>
      <c r="E41" s="332" t="s">
        <v>416</v>
      </c>
      <c r="F41" s="333"/>
      <c r="G41" s="124" t="s">
        <v>417</v>
      </c>
    </row>
    <row r="42" spans="1:7" s="35" customFormat="1" ht="117.75" customHeight="1">
      <c r="A42" s="197"/>
      <c r="B42" s="200"/>
      <c r="C42" s="319" t="s">
        <v>418</v>
      </c>
      <c r="D42" s="320"/>
      <c r="E42" s="332" t="s">
        <v>419</v>
      </c>
      <c r="F42" s="333"/>
      <c r="G42" s="125" t="s">
        <v>420</v>
      </c>
    </row>
    <row r="43" spans="1:7">
      <c r="A43" s="13"/>
      <c r="B43" s="13"/>
      <c r="C43" s="13"/>
      <c r="D43" s="14"/>
      <c r="E43" s="14"/>
    </row>
    <row r="44" spans="1:7" ht="24.75" customHeight="1">
      <c r="A44" s="137" t="s">
        <v>15</v>
      </c>
    </row>
    <row r="45" spans="1:7" ht="20.25" customHeight="1">
      <c r="A45" s="139" t="s">
        <v>16</v>
      </c>
    </row>
    <row r="46" spans="1:7" ht="28.5" customHeight="1">
      <c r="A46" s="144" t="s">
        <v>17</v>
      </c>
      <c r="B46" s="144" t="s">
        <v>18</v>
      </c>
      <c r="C46" s="144" t="s">
        <v>19</v>
      </c>
    </row>
    <row r="47" spans="1:7" ht="27" customHeight="1">
      <c r="A47" s="8" t="s">
        <v>20</v>
      </c>
      <c r="B47" s="18">
        <v>1</v>
      </c>
      <c r="C47" s="105" t="s">
        <v>356</v>
      </c>
      <c r="D47" s="104"/>
    </row>
    <row r="48" spans="1:7" ht="31.5" customHeight="1">
      <c r="A48" s="8" t="s">
        <v>21</v>
      </c>
      <c r="B48" s="8" t="s">
        <v>87</v>
      </c>
      <c r="C48" s="105" t="s">
        <v>357</v>
      </c>
      <c r="D48" s="104"/>
    </row>
    <row r="49" spans="1:6" ht="35.25" customHeight="1">
      <c r="A49" s="8" t="s">
        <v>22</v>
      </c>
      <c r="B49" s="8" t="s">
        <v>87</v>
      </c>
      <c r="C49" s="105" t="s">
        <v>358</v>
      </c>
      <c r="D49" s="104"/>
    </row>
    <row r="50" spans="1:6" ht="30.75" customHeight="1">
      <c r="A50" s="8" t="s">
        <v>23</v>
      </c>
      <c r="B50" s="18">
        <v>1</v>
      </c>
      <c r="C50" s="105" t="s">
        <v>359</v>
      </c>
      <c r="D50" s="104"/>
    </row>
    <row r="51" spans="1:6">
      <c r="A51" s="13"/>
      <c r="B51" s="27"/>
      <c r="C51" s="28"/>
    </row>
    <row r="52" spans="1:6">
      <c r="A52" s="13"/>
      <c r="B52" s="27"/>
      <c r="C52" s="28"/>
    </row>
    <row r="53" spans="1:6" s="140" customFormat="1" ht="21" customHeight="1">
      <c r="A53" s="139" t="s">
        <v>24</v>
      </c>
    </row>
    <row r="54" spans="1:6" ht="24.75" customHeight="1">
      <c r="A54" s="144" t="s">
        <v>17</v>
      </c>
      <c r="B54" s="144" t="s">
        <v>18</v>
      </c>
      <c r="C54" s="144" t="s">
        <v>25</v>
      </c>
    </row>
    <row r="55" spans="1:6" ht="52.5" customHeight="1">
      <c r="A55" s="8" t="s">
        <v>20</v>
      </c>
      <c r="B55" s="18">
        <v>1</v>
      </c>
      <c r="C55" s="19" t="s">
        <v>360</v>
      </c>
    </row>
    <row r="56" spans="1:6" ht="42" customHeight="1">
      <c r="A56" s="8" t="s">
        <v>21</v>
      </c>
      <c r="B56" s="18">
        <v>1</v>
      </c>
      <c r="C56" s="19" t="s">
        <v>361</v>
      </c>
    </row>
    <row r="57" spans="1:6" ht="54.75" customHeight="1">
      <c r="A57" s="8" t="s">
        <v>22</v>
      </c>
      <c r="B57" s="18">
        <v>1</v>
      </c>
      <c r="C57" s="19" t="s">
        <v>362</v>
      </c>
    </row>
    <row r="58" spans="1:6" ht="60" customHeight="1">
      <c r="A58" s="8" t="s">
        <v>23</v>
      </c>
      <c r="B58" s="18">
        <v>1</v>
      </c>
      <c r="C58" s="19" t="s">
        <v>363</v>
      </c>
    </row>
    <row r="60" spans="1:6" ht="30.75" customHeight="1">
      <c r="A60" s="185" t="s">
        <v>26</v>
      </c>
    </row>
    <row r="61" spans="1:6" ht="24" customHeight="1">
      <c r="A61" s="142" t="s">
        <v>17</v>
      </c>
      <c r="B61" s="143" t="s">
        <v>27</v>
      </c>
      <c r="C61" s="143" t="s">
        <v>28</v>
      </c>
      <c r="D61" s="143" t="s">
        <v>29</v>
      </c>
      <c r="E61" s="248" t="s">
        <v>30</v>
      </c>
      <c r="F61" s="248"/>
    </row>
    <row r="62" spans="1:6" ht="24" customHeight="1">
      <c r="A62" s="10" t="s">
        <v>20</v>
      </c>
      <c r="B62" s="5">
        <v>6</v>
      </c>
      <c r="C62" s="5">
        <v>5</v>
      </c>
      <c r="D62" s="36">
        <v>1</v>
      </c>
      <c r="E62" s="323" t="s">
        <v>112</v>
      </c>
      <c r="F62" s="323"/>
    </row>
    <row r="63" spans="1:6" ht="24" customHeight="1">
      <c r="A63" s="10" t="s">
        <v>21</v>
      </c>
      <c r="B63" s="5">
        <v>6</v>
      </c>
      <c r="C63" s="5">
        <v>6</v>
      </c>
      <c r="D63" s="36">
        <v>0</v>
      </c>
      <c r="E63" s="323" t="s">
        <v>112</v>
      </c>
      <c r="F63" s="323"/>
    </row>
    <row r="64" spans="1:6" ht="24" customHeight="1">
      <c r="A64" s="10" t="s">
        <v>22</v>
      </c>
      <c r="B64" s="5">
        <v>5</v>
      </c>
      <c r="C64" s="5">
        <v>5</v>
      </c>
      <c r="D64" s="36">
        <v>0</v>
      </c>
      <c r="E64" s="323" t="s">
        <v>112</v>
      </c>
      <c r="F64" s="323"/>
    </row>
    <row r="65" spans="1:8" ht="24" customHeight="1">
      <c r="A65" s="10" t="s">
        <v>23</v>
      </c>
      <c r="B65" s="5">
        <v>3</v>
      </c>
      <c r="C65" s="5">
        <v>3</v>
      </c>
      <c r="D65" s="36">
        <v>0</v>
      </c>
      <c r="E65" s="323" t="s">
        <v>112</v>
      </c>
      <c r="F65" s="323"/>
    </row>
    <row r="66" spans="1:8" ht="24" customHeight="1">
      <c r="A66" s="10" t="s">
        <v>31</v>
      </c>
      <c r="B66" s="5">
        <v>10</v>
      </c>
      <c r="C66" s="5">
        <v>9</v>
      </c>
      <c r="D66" s="36">
        <v>1</v>
      </c>
      <c r="E66" s="323" t="s">
        <v>112</v>
      </c>
      <c r="F66" s="323"/>
    </row>
    <row r="67" spans="1:8" ht="24" customHeight="1">
      <c r="A67" s="10" t="s">
        <v>32</v>
      </c>
      <c r="B67" s="5">
        <v>8</v>
      </c>
      <c r="C67" s="5">
        <v>5</v>
      </c>
      <c r="D67" s="36">
        <v>3</v>
      </c>
      <c r="E67" s="323" t="s">
        <v>112</v>
      </c>
      <c r="F67" s="323"/>
    </row>
    <row r="68" spans="1:8">
      <c r="A68" s="29"/>
      <c r="B68" s="14"/>
      <c r="C68" s="14"/>
      <c r="D68" s="14"/>
      <c r="E68" s="28"/>
    </row>
    <row r="70" spans="1:8" ht="15.75">
      <c r="A70" s="139" t="s">
        <v>368</v>
      </c>
    </row>
    <row r="71" spans="1:8" ht="26.25" customHeight="1">
      <c r="A71" s="145" t="s">
        <v>33</v>
      </c>
      <c r="B71" s="145" t="s">
        <v>34</v>
      </c>
      <c r="C71" s="145" t="s">
        <v>35</v>
      </c>
      <c r="D71" s="145" t="s">
        <v>36</v>
      </c>
      <c r="E71" s="145" t="s">
        <v>37</v>
      </c>
      <c r="F71" s="145" t="s">
        <v>38</v>
      </c>
      <c r="G71" s="145" t="s">
        <v>39</v>
      </c>
      <c r="H71" s="145" t="s">
        <v>40</v>
      </c>
    </row>
    <row r="72" spans="1:8" s="35" customFormat="1" ht="186" customHeight="1">
      <c r="A72" s="69">
        <v>1</v>
      </c>
      <c r="B72" s="60" t="s">
        <v>123</v>
      </c>
      <c r="C72" s="65" t="s">
        <v>124</v>
      </c>
      <c r="D72" s="62" t="s">
        <v>125</v>
      </c>
      <c r="E72" s="64" t="s">
        <v>126</v>
      </c>
      <c r="F72" s="62">
        <v>27565828600</v>
      </c>
      <c r="G72" s="63">
        <v>0.02</v>
      </c>
      <c r="H72" s="19" t="s">
        <v>301</v>
      </c>
    </row>
    <row r="73" spans="1:8" s="35" customFormat="1" ht="110.25" customHeight="1">
      <c r="A73" s="69">
        <v>2</v>
      </c>
      <c r="B73" s="61" t="s">
        <v>127</v>
      </c>
      <c r="C73" s="180" t="s">
        <v>128</v>
      </c>
      <c r="D73" s="62" t="s">
        <v>129</v>
      </c>
      <c r="E73" s="64" t="s">
        <v>130</v>
      </c>
      <c r="F73" s="62">
        <v>40424815400</v>
      </c>
      <c r="G73" s="63">
        <v>0.21</v>
      </c>
      <c r="H73" s="19" t="s">
        <v>301</v>
      </c>
    </row>
    <row r="74" spans="1:8" s="35" customFormat="1" ht="46.5" customHeight="1">
      <c r="A74" s="260">
        <v>3</v>
      </c>
      <c r="B74" s="258" t="s">
        <v>157</v>
      </c>
      <c r="C74" s="256" t="s">
        <v>158</v>
      </c>
      <c r="D74" s="252" t="s">
        <v>159</v>
      </c>
      <c r="E74" s="254" t="s">
        <v>160</v>
      </c>
      <c r="F74" s="252">
        <v>119169775524</v>
      </c>
      <c r="G74" s="250">
        <v>0.18</v>
      </c>
      <c r="H74" s="128" t="s">
        <v>427</v>
      </c>
    </row>
    <row r="75" spans="1:8" s="35" customFormat="1" ht="158.25" customHeight="1">
      <c r="A75" s="261"/>
      <c r="B75" s="259"/>
      <c r="C75" s="257"/>
      <c r="D75" s="253"/>
      <c r="E75" s="255"/>
      <c r="F75" s="253"/>
      <c r="G75" s="251"/>
      <c r="H75" s="129" t="s">
        <v>426</v>
      </c>
    </row>
    <row r="76" spans="1:8" s="35" customFormat="1" ht="126" customHeight="1">
      <c r="A76" s="315">
        <v>4</v>
      </c>
      <c r="B76" s="315" t="s">
        <v>194</v>
      </c>
      <c r="C76" s="313" t="s">
        <v>195</v>
      </c>
      <c r="D76" s="264" t="s">
        <v>196</v>
      </c>
      <c r="E76" s="264" t="s">
        <v>197</v>
      </c>
      <c r="F76" s="264" t="s">
        <v>198</v>
      </c>
      <c r="G76" s="262">
        <v>0.01</v>
      </c>
      <c r="H76" s="130" t="s">
        <v>428</v>
      </c>
    </row>
    <row r="77" spans="1:8" s="35" customFormat="1" ht="108" customHeight="1">
      <c r="A77" s="316"/>
      <c r="B77" s="316"/>
      <c r="C77" s="314"/>
      <c r="D77" s="265"/>
      <c r="E77" s="265"/>
      <c r="F77" s="265"/>
      <c r="G77" s="263"/>
      <c r="H77" s="129" t="s">
        <v>426</v>
      </c>
    </row>
    <row r="79" spans="1:8" s="140" customFormat="1" ht="22.5" customHeight="1">
      <c r="A79" s="139" t="s">
        <v>41</v>
      </c>
    </row>
    <row r="80" spans="1:8" ht="22.5" customHeight="1">
      <c r="C80" s="248" t="s">
        <v>42</v>
      </c>
      <c r="D80" s="248"/>
      <c r="E80" s="248"/>
      <c r="F80" s="248"/>
    </row>
    <row r="81" spans="1:9" ht="28.5" customHeight="1">
      <c r="A81" s="143" t="s">
        <v>33</v>
      </c>
      <c r="B81" s="143" t="s">
        <v>34</v>
      </c>
      <c r="C81" s="143" t="s">
        <v>43</v>
      </c>
      <c r="D81" s="143" t="s">
        <v>44</v>
      </c>
      <c r="E81" s="143" t="s">
        <v>45</v>
      </c>
      <c r="F81" s="143" t="s">
        <v>46</v>
      </c>
    </row>
    <row r="82" spans="1:9" ht="89.25" customHeight="1">
      <c r="A82" s="42">
        <v>1</v>
      </c>
      <c r="B82" s="44" t="s">
        <v>146</v>
      </c>
      <c r="C82" s="55" t="s">
        <v>147</v>
      </c>
      <c r="D82" s="48"/>
      <c r="E82" s="48"/>
      <c r="F82" s="48"/>
    </row>
    <row r="84" spans="1:9">
      <c r="A84" s="112" t="s">
        <v>369</v>
      </c>
    </row>
    <row r="85" spans="1:9" ht="45">
      <c r="A85" s="136" t="s">
        <v>33</v>
      </c>
      <c r="B85" s="136" t="s">
        <v>34</v>
      </c>
      <c r="C85" s="136" t="s">
        <v>35</v>
      </c>
      <c r="D85" s="166" t="s">
        <v>36</v>
      </c>
      <c r="E85" s="136" t="s">
        <v>37</v>
      </c>
      <c r="F85" s="183" t="s">
        <v>39</v>
      </c>
      <c r="G85" s="324" t="s">
        <v>47</v>
      </c>
      <c r="H85" s="325"/>
      <c r="I85" s="188" t="s">
        <v>48</v>
      </c>
    </row>
    <row r="86" spans="1:9" ht="114" customHeight="1">
      <c r="A86" s="30">
        <v>1</v>
      </c>
      <c r="B86" s="103" t="s">
        <v>230</v>
      </c>
      <c r="C86" s="148" t="s">
        <v>231</v>
      </c>
      <c r="D86" s="181">
        <v>5000</v>
      </c>
      <c r="E86" s="181">
        <v>8800</v>
      </c>
      <c r="F86" s="182">
        <v>0.33</v>
      </c>
      <c r="G86" s="326"/>
      <c r="H86" s="327"/>
      <c r="I86" s="134"/>
    </row>
    <row r="87" spans="1:9" s="35" customFormat="1" ht="147" customHeight="1">
      <c r="A87" s="339">
        <v>2</v>
      </c>
      <c r="B87" s="341" t="s">
        <v>236</v>
      </c>
      <c r="C87" s="343" t="s">
        <v>251</v>
      </c>
      <c r="D87" s="244" t="s">
        <v>237</v>
      </c>
      <c r="E87" s="244" t="s">
        <v>238</v>
      </c>
      <c r="F87" s="75">
        <v>0.3</v>
      </c>
      <c r="G87" s="328" t="s">
        <v>239</v>
      </c>
      <c r="H87" s="329"/>
      <c r="I87" s="25" t="s">
        <v>240</v>
      </c>
    </row>
    <row r="88" spans="1:9" s="35" customFormat="1" ht="170.25" customHeight="1">
      <c r="A88" s="340"/>
      <c r="B88" s="342"/>
      <c r="C88" s="344"/>
      <c r="D88" s="245"/>
      <c r="E88" s="245"/>
      <c r="F88" s="75">
        <v>0.74</v>
      </c>
      <c r="G88" s="330" t="s">
        <v>247</v>
      </c>
      <c r="H88" s="331"/>
      <c r="I88" s="25" t="s">
        <v>240</v>
      </c>
    </row>
    <row r="89" spans="1:9" s="35" customFormat="1" ht="98.25" customHeight="1">
      <c r="A89" s="76">
        <v>3</v>
      </c>
      <c r="B89" s="77" t="s">
        <v>241</v>
      </c>
      <c r="C89" s="78" t="s">
        <v>242</v>
      </c>
      <c r="D89" s="76" t="s">
        <v>243</v>
      </c>
      <c r="E89" s="76">
        <v>730</v>
      </c>
      <c r="F89" s="77" t="s">
        <v>244</v>
      </c>
      <c r="G89" s="328" t="s">
        <v>246</v>
      </c>
      <c r="H89" s="329"/>
      <c r="I89" s="77" t="s">
        <v>245</v>
      </c>
    </row>
    <row r="90" spans="1:9" s="35" customFormat="1" ht="408.75" customHeight="1">
      <c r="A90" s="368">
        <v>4</v>
      </c>
      <c r="B90" s="358" t="s">
        <v>252</v>
      </c>
      <c r="C90" s="358" t="s">
        <v>253</v>
      </c>
      <c r="D90" s="368" t="s">
        <v>254</v>
      </c>
      <c r="E90" s="358" t="s">
        <v>255</v>
      </c>
      <c r="F90" s="358" t="s">
        <v>256</v>
      </c>
      <c r="G90" s="352" t="s">
        <v>257</v>
      </c>
      <c r="H90" s="353"/>
      <c r="I90" s="345" t="s">
        <v>258</v>
      </c>
    </row>
    <row r="91" spans="1:9" s="35" customFormat="1" ht="11.25" hidden="1" customHeight="1">
      <c r="A91" s="369"/>
      <c r="B91" s="359"/>
      <c r="C91" s="359"/>
      <c r="D91" s="369"/>
      <c r="E91" s="359"/>
      <c r="F91" s="359"/>
      <c r="G91" s="354"/>
      <c r="H91" s="355"/>
      <c r="I91" s="346"/>
    </row>
    <row r="92" spans="1:9" s="35" customFormat="1" ht="24.75" customHeight="1">
      <c r="A92" s="370"/>
      <c r="B92" s="360"/>
      <c r="C92" s="360"/>
      <c r="D92" s="370"/>
      <c r="E92" s="360"/>
      <c r="F92" s="360"/>
      <c r="G92" s="356"/>
      <c r="H92" s="357"/>
      <c r="I92" s="347"/>
    </row>
    <row r="93" spans="1:9" s="35" customFormat="1" ht="162.75" customHeight="1">
      <c r="A93" s="84">
        <v>5</v>
      </c>
      <c r="B93" s="85" t="s">
        <v>302</v>
      </c>
      <c r="C93" s="86" t="s">
        <v>303</v>
      </c>
      <c r="D93" s="84" t="s">
        <v>304</v>
      </c>
      <c r="E93" s="86" t="s">
        <v>305</v>
      </c>
      <c r="F93" s="57">
        <v>0.52</v>
      </c>
      <c r="G93" s="364" t="s">
        <v>306</v>
      </c>
      <c r="H93" s="365"/>
      <c r="I93" s="86" t="s">
        <v>307</v>
      </c>
    </row>
    <row r="94" spans="1:9" s="35" customFormat="1" ht="213" customHeight="1">
      <c r="A94" s="84">
        <v>6</v>
      </c>
      <c r="B94" s="85" t="s">
        <v>308</v>
      </c>
      <c r="C94" s="86" t="s">
        <v>312</v>
      </c>
      <c r="D94" s="86" t="s">
        <v>309</v>
      </c>
      <c r="E94" s="86" t="s">
        <v>310</v>
      </c>
      <c r="F94" s="57">
        <v>0.95</v>
      </c>
      <c r="G94" s="366" t="s">
        <v>311</v>
      </c>
      <c r="H94" s="367"/>
      <c r="I94" s="86" t="s">
        <v>307</v>
      </c>
    </row>
    <row r="95" spans="1:9" s="35" customFormat="1">
      <c r="A95" s="31"/>
      <c r="B95" s="31"/>
      <c r="C95" s="31"/>
      <c r="D95" s="32"/>
      <c r="E95" s="31"/>
      <c r="F95" s="33"/>
      <c r="G95" s="31"/>
      <c r="H95" s="34"/>
    </row>
    <row r="97" spans="1:6" ht="30.75" customHeight="1">
      <c r="A97" s="139" t="s">
        <v>49</v>
      </c>
    </row>
    <row r="98" spans="1:6" ht="30">
      <c r="A98" s="143" t="s">
        <v>50</v>
      </c>
      <c r="B98" s="143" t="s">
        <v>51</v>
      </c>
      <c r="C98" s="143" t="s">
        <v>52</v>
      </c>
      <c r="D98" s="143" t="s">
        <v>53</v>
      </c>
      <c r="E98" s="146" t="s">
        <v>54</v>
      </c>
      <c r="F98" s="143" t="s">
        <v>55</v>
      </c>
    </row>
    <row r="99" spans="1:6" s="35" customFormat="1" ht="30">
      <c r="A99" s="66">
        <v>375359</v>
      </c>
      <c r="B99" s="67" t="s">
        <v>199</v>
      </c>
      <c r="C99" s="68">
        <v>2400000000</v>
      </c>
      <c r="D99" s="67" t="s">
        <v>200</v>
      </c>
      <c r="E99" s="66" t="s">
        <v>201</v>
      </c>
      <c r="F99" s="241" t="s">
        <v>202</v>
      </c>
    </row>
    <row r="100" spans="1:6" s="35" customFormat="1" ht="45">
      <c r="A100" s="66">
        <v>376540</v>
      </c>
      <c r="B100" s="67" t="s">
        <v>203</v>
      </c>
      <c r="C100" s="68">
        <v>6500000000</v>
      </c>
      <c r="D100" s="67" t="s">
        <v>204</v>
      </c>
      <c r="E100" s="66" t="s">
        <v>201</v>
      </c>
      <c r="F100" s="362"/>
    </row>
    <row r="101" spans="1:6" s="35" customFormat="1" ht="30">
      <c r="A101" s="66">
        <v>375322</v>
      </c>
      <c r="B101" s="67" t="s">
        <v>205</v>
      </c>
      <c r="C101" s="68">
        <v>600000000</v>
      </c>
      <c r="D101" s="66" t="s">
        <v>206</v>
      </c>
      <c r="E101" s="66" t="s">
        <v>201</v>
      </c>
      <c r="F101" s="362"/>
    </row>
    <row r="102" spans="1:6" s="35" customFormat="1" ht="46.5" customHeight="1">
      <c r="A102" s="66">
        <v>375328</v>
      </c>
      <c r="B102" s="67" t="s">
        <v>207</v>
      </c>
      <c r="C102" s="68">
        <v>59720975</v>
      </c>
      <c r="D102" s="67" t="s">
        <v>208</v>
      </c>
      <c r="E102" s="66" t="s">
        <v>201</v>
      </c>
      <c r="F102" s="363"/>
    </row>
    <row r="103" spans="1:6" s="35" customFormat="1" ht="82.5" customHeight="1">
      <c r="A103" s="66">
        <v>370662</v>
      </c>
      <c r="B103" s="70" t="s">
        <v>209</v>
      </c>
      <c r="C103" s="72">
        <v>71498800</v>
      </c>
      <c r="D103" s="70" t="s">
        <v>210</v>
      </c>
      <c r="E103" s="71" t="s">
        <v>211</v>
      </c>
      <c r="F103" s="74" t="s">
        <v>212</v>
      </c>
    </row>
    <row r="104" spans="1:6" s="35" customFormat="1" ht="75" customHeight="1">
      <c r="A104" s="66">
        <v>370666</v>
      </c>
      <c r="B104" s="70" t="s">
        <v>213</v>
      </c>
      <c r="C104" s="72">
        <v>16899999</v>
      </c>
      <c r="D104" s="70" t="s">
        <v>214</v>
      </c>
      <c r="E104" s="71" t="s">
        <v>211</v>
      </c>
      <c r="F104" s="74" t="s">
        <v>215</v>
      </c>
    </row>
    <row r="105" spans="1:6" s="35" customFormat="1" ht="71.25" customHeight="1">
      <c r="A105" s="66">
        <v>370666</v>
      </c>
      <c r="B105" s="109" t="s">
        <v>213</v>
      </c>
      <c r="C105" s="72">
        <v>74100000</v>
      </c>
      <c r="D105" s="70" t="s">
        <v>216</v>
      </c>
      <c r="E105" s="71" t="s">
        <v>211</v>
      </c>
      <c r="F105" s="74" t="s">
        <v>215</v>
      </c>
    </row>
    <row r="106" spans="1:6" s="35" customFormat="1" ht="46.5" customHeight="1">
      <c r="A106" s="69" t="s">
        <v>217</v>
      </c>
      <c r="B106" s="70" t="s">
        <v>218</v>
      </c>
      <c r="C106" s="72">
        <v>120000000</v>
      </c>
      <c r="D106" s="70" t="s">
        <v>219</v>
      </c>
      <c r="E106" s="71" t="s">
        <v>220</v>
      </c>
      <c r="F106" s="73" t="s">
        <v>217</v>
      </c>
    </row>
    <row r="107" spans="1:6" s="35" customFormat="1" ht="46.5" customHeight="1">
      <c r="A107" s="69" t="s">
        <v>217</v>
      </c>
      <c r="B107" s="73" t="s">
        <v>221</v>
      </c>
      <c r="C107" s="72">
        <v>144000000</v>
      </c>
      <c r="D107" s="73" t="s">
        <v>222</v>
      </c>
      <c r="E107" s="71" t="s">
        <v>220</v>
      </c>
      <c r="F107" s="73" t="s">
        <v>217</v>
      </c>
    </row>
    <row r="108" spans="1:6" s="35" customFormat="1" ht="46.5" customHeight="1">
      <c r="A108" s="69" t="s">
        <v>217</v>
      </c>
      <c r="B108" s="73" t="s">
        <v>223</v>
      </c>
      <c r="C108" s="72">
        <v>35000000</v>
      </c>
      <c r="D108" s="73" t="s">
        <v>224</v>
      </c>
      <c r="E108" s="71" t="s">
        <v>211</v>
      </c>
      <c r="F108" s="73" t="s">
        <v>217</v>
      </c>
    </row>
    <row r="109" spans="1:6" s="35" customFormat="1" ht="46.5" customHeight="1">
      <c r="A109" s="106">
        <v>375359</v>
      </c>
      <c r="B109" s="107" t="s">
        <v>199</v>
      </c>
      <c r="C109" s="108">
        <v>2400000000</v>
      </c>
      <c r="D109" s="107" t="s">
        <v>200</v>
      </c>
      <c r="E109" s="110" t="s">
        <v>201</v>
      </c>
      <c r="F109" s="241" t="s">
        <v>202</v>
      </c>
    </row>
    <row r="110" spans="1:6" s="35" customFormat="1" ht="46.5" customHeight="1">
      <c r="A110" s="106">
        <v>376540</v>
      </c>
      <c r="B110" s="107" t="s">
        <v>203</v>
      </c>
      <c r="C110" s="108">
        <v>6500000000</v>
      </c>
      <c r="D110" s="107" t="s">
        <v>204</v>
      </c>
      <c r="E110" s="110" t="s">
        <v>201</v>
      </c>
      <c r="F110" s="242"/>
    </row>
    <row r="111" spans="1:6" s="35" customFormat="1" ht="46.5" customHeight="1">
      <c r="A111" s="106">
        <v>375322</v>
      </c>
      <c r="B111" s="107" t="s">
        <v>205</v>
      </c>
      <c r="C111" s="108">
        <v>600000000</v>
      </c>
      <c r="D111" s="106" t="s">
        <v>206</v>
      </c>
      <c r="E111" s="110" t="s">
        <v>201</v>
      </c>
      <c r="F111" s="242"/>
    </row>
    <row r="112" spans="1:6" s="35" customFormat="1" ht="46.5" customHeight="1">
      <c r="A112" s="106">
        <v>375328</v>
      </c>
      <c r="B112" s="107" t="s">
        <v>207</v>
      </c>
      <c r="C112" s="108">
        <v>59720975</v>
      </c>
      <c r="D112" s="107" t="s">
        <v>208</v>
      </c>
      <c r="E112" s="110" t="s">
        <v>201</v>
      </c>
      <c r="F112" s="243"/>
    </row>
    <row r="114" spans="1:7" ht="15.75">
      <c r="A114" s="139" t="s">
        <v>370</v>
      </c>
    </row>
    <row r="115" spans="1:7" ht="26.25" customHeight="1">
      <c r="A115" s="143" t="s">
        <v>56</v>
      </c>
      <c r="B115" s="143" t="s">
        <v>57</v>
      </c>
      <c r="C115" s="143" t="s">
        <v>34</v>
      </c>
      <c r="D115" s="143" t="s">
        <v>58</v>
      </c>
      <c r="E115" s="143" t="s">
        <v>59</v>
      </c>
      <c r="F115" s="143" t="s">
        <v>60</v>
      </c>
      <c r="G115" s="146" t="s">
        <v>61</v>
      </c>
    </row>
    <row r="116" spans="1:7" s="35" customFormat="1">
      <c r="A116" s="50" t="s">
        <v>154</v>
      </c>
      <c r="B116" s="52"/>
      <c r="C116" s="52"/>
      <c r="D116" s="51"/>
      <c r="E116" s="36"/>
      <c r="F116" s="36"/>
      <c r="G116" s="37"/>
    </row>
    <row r="117" spans="1:7" s="35" customFormat="1" ht="30">
      <c r="A117" s="42">
        <v>200</v>
      </c>
      <c r="B117" s="43" t="s">
        <v>148</v>
      </c>
      <c r="C117" s="44" t="s">
        <v>149</v>
      </c>
      <c r="D117" s="45">
        <v>500000000</v>
      </c>
      <c r="E117" s="46">
        <v>0</v>
      </c>
      <c r="F117" s="47">
        <f>D117-E117</f>
        <v>500000000</v>
      </c>
      <c r="G117" s="48"/>
    </row>
    <row r="118" spans="1:7" s="35" customFormat="1" ht="30">
      <c r="A118" s="42">
        <v>500</v>
      </c>
      <c r="B118" s="43" t="s">
        <v>150</v>
      </c>
      <c r="C118" s="44" t="s">
        <v>151</v>
      </c>
      <c r="D118" s="45">
        <v>187822000</v>
      </c>
      <c r="E118" s="46">
        <v>0</v>
      </c>
      <c r="F118" s="47">
        <f>D118-E118</f>
        <v>187822000</v>
      </c>
      <c r="G118" s="48"/>
    </row>
    <row r="119" spans="1:7" s="35" customFormat="1" ht="60">
      <c r="A119" s="42">
        <v>800</v>
      </c>
      <c r="B119" s="46" t="s">
        <v>152</v>
      </c>
      <c r="C119" s="44" t="s">
        <v>153</v>
      </c>
      <c r="D119" s="45">
        <v>5650000000</v>
      </c>
      <c r="E119" s="46">
        <v>0</v>
      </c>
      <c r="F119" s="47">
        <f>D119-E119</f>
        <v>5650000000</v>
      </c>
      <c r="G119" s="48"/>
    </row>
    <row r="120" spans="1:7" s="35" customFormat="1">
      <c r="A120" s="49" t="s">
        <v>155</v>
      </c>
      <c r="B120" s="36"/>
      <c r="C120" s="36"/>
      <c r="D120" s="36"/>
      <c r="E120" s="36"/>
      <c r="F120" s="36"/>
      <c r="G120" s="37"/>
    </row>
    <row r="121" spans="1:7">
      <c r="A121" s="40">
        <v>100</v>
      </c>
      <c r="B121" s="40">
        <v>100</v>
      </c>
      <c r="C121" s="40" t="s">
        <v>131</v>
      </c>
      <c r="D121" s="41">
        <v>1364960000</v>
      </c>
      <c r="E121" s="41">
        <v>321639355</v>
      </c>
      <c r="F121" s="41">
        <f>+D121-E121</f>
        <v>1043320645</v>
      </c>
      <c r="G121" s="219"/>
    </row>
    <row r="122" spans="1:7">
      <c r="A122" s="222">
        <v>200</v>
      </c>
      <c r="B122" s="40">
        <v>210</v>
      </c>
      <c r="C122" s="40" t="s">
        <v>132</v>
      </c>
      <c r="D122" s="41">
        <v>75000000</v>
      </c>
      <c r="E122" s="41">
        <v>0</v>
      </c>
      <c r="F122" s="41">
        <f t="shared" ref="F122:F145" si="0">+D122-E122</f>
        <v>75000000</v>
      </c>
      <c r="G122" s="220"/>
    </row>
    <row r="123" spans="1:7">
      <c r="A123" s="223"/>
      <c r="B123" s="40">
        <v>230</v>
      </c>
      <c r="C123" s="40" t="s">
        <v>133</v>
      </c>
      <c r="D123" s="41">
        <v>310000000</v>
      </c>
      <c r="E123" s="41">
        <v>49014178</v>
      </c>
      <c r="F123" s="41">
        <f t="shared" si="0"/>
        <v>260985822</v>
      </c>
      <c r="G123" s="220"/>
    </row>
    <row r="124" spans="1:7">
      <c r="A124" s="223"/>
      <c r="B124" s="40">
        <v>240</v>
      </c>
      <c r="C124" s="40" t="s">
        <v>134</v>
      </c>
      <c r="D124" s="41">
        <v>364000000</v>
      </c>
      <c r="E124" s="41">
        <v>0</v>
      </c>
      <c r="F124" s="41">
        <f t="shared" si="0"/>
        <v>364000000</v>
      </c>
      <c r="G124" s="220"/>
    </row>
    <row r="125" spans="1:7" s="35" customFormat="1">
      <c r="A125" s="223"/>
      <c r="B125" s="40">
        <v>260</v>
      </c>
      <c r="C125" s="40" t="s">
        <v>135</v>
      </c>
      <c r="D125" s="41">
        <v>900000000</v>
      </c>
      <c r="E125" s="41">
        <v>104880000</v>
      </c>
      <c r="F125" s="41">
        <f t="shared" si="0"/>
        <v>795120000</v>
      </c>
      <c r="G125" s="220"/>
    </row>
    <row r="126" spans="1:7" s="35" customFormat="1">
      <c r="A126" s="223"/>
      <c r="B126" s="40">
        <v>280</v>
      </c>
      <c r="C126" s="40" t="s">
        <v>136</v>
      </c>
      <c r="D126" s="41">
        <v>120000000</v>
      </c>
      <c r="E126" s="41">
        <v>0</v>
      </c>
      <c r="F126" s="41">
        <f t="shared" si="0"/>
        <v>120000000</v>
      </c>
      <c r="G126" s="220"/>
    </row>
    <row r="127" spans="1:7" s="35" customFormat="1">
      <c r="A127" s="224"/>
      <c r="B127" s="40">
        <v>290</v>
      </c>
      <c r="C127" s="40" t="s">
        <v>137</v>
      </c>
      <c r="D127" s="41">
        <v>70020000</v>
      </c>
      <c r="E127" s="41">
        <v>0</v>
      </c>
      <c r="F127" s="41">
        <f t="shared" si="0"/>
        <v>70020000</v>
      </c>
      <c r="G127" s="220"/>
    </row>
    <row r="128" spans="1:7" s="35" customFormat="1">
      <c r="A128" s="222">
        <v>300</v>
      </c>
      <c r="B128" s="40">
        <v>310</v>
      </c>
      <c r="C128" s="40" t="s">
        <v>138</v>
      </c>
      <c r="D128" s="41">
        <v>100749000</v>
      </c>
      <c r="E128" s="41">
        <v>0</v>
      </c>
      <c r="F128" s="41">
        <f t="shared" si="0"/>
        <v>100749000</v>
      </c>
      <c r="G128" s="220"/>
    </row>
    <row r="129" spans="1:7" s="35" customFormat="1">
      <c r="A129" s="223"/>
      <c r="B129" s="40">
        <v>330</v>
      </c>
      <c r="C129" s="40" t="s">
        <v>139</v>
      </c>
      <c r="D129" s="41">
        <v>44100000</v>
      </c>
      <c r="E129" s="41">
        <v>0</v>
      </c>
      <c r="F129" s="41">
        <f t="shared" si="0"/>
        <v>44100000</v>
      </c>
      <c r="G129" s="220"/>
    </row>
    <row r="130" spans="1:7" s="35" customFormat="1">
      <c r="A130" s="223"/>
      <c r="B130" s="40">
        <v>340</v>
      </c>
      <c r="C130" s="40" t="s">
        <v>140</v>
      </c>
      <c r="D130" s="41">
        <v>126000000</v>
      </c>
      <c r="E130" s="41"/>
      <c r="F130" s="41">
        <f t="shared" si="0"/>
        <v>126000000</v>
      </c>
      <c r="G130" s="220"/>
    </row>
    <row r="131" spans="1:7" s="35" customFormat="1">
      <c r="A131" s="224"/>
      <c r="B131" s="40">
        <v>360</v>
      </c>
      <c r="C131" s="40" t="s">
        <v>141</v>
      </c>
      <c r="D131" s="41">
        <v>167999000</v>
      </c>
      <c r="E131" s="41">
        <v>0</v>
      </c>
      <c r="F131" s="41">
        <f t="shared" si="0"/>
        <v>167999000</v>
      </c>
      <c r="G131" s="220"/>
    </row>
    <row r="132" spans="1:7" s="35" customFormat="1">
      <c r="A132" s="40">
        <v>500</v>
      </c>
      <c r="B132" s="40">
        <v>530</v>
      </c>
      <c r="C132" s="40" t="s">
        <v>142</v>
      </c>
      <c r="D132" s="41">
        <v>380000000</v>
      </c>
      <c r="E132" s="41">
        <v>0</v>
      </c>
      <c r="F132" s="41">
        <f t="shared" si="0"/>
        <v>380000000</v>
      </c>
      <c r="G132" s="220"/>
    </row>
    <row r="133" spans="1:7" s="35" customFormat="1">
      <c r="A133" s="40">
        <v>800</v>
      </c>
      <c r="B133" s="40">
        <v>870</v>
      </c>
      <c r="C133" s="53" t="s">
        <v>143</v>
      </c>
      <c r="D133" s="41">
        <v>23543000000</v>
      </c>
      <c r="E133" s="41">
        <v>303330000</v>
      </c>
      <c r="F133" s="41">
        <f t="shared" si="0"/>
        <v>23239670000</v>
      </c>
      <c r="G133" s="221"/>
    </row>
    <row r="134" spans="1:7" s="35" customFormat="1">
      <c r="A134" s="225" t="s">
        <v>156</v>
      </c>
      <c r="B134" s="226"/>
      <c r="C134" s="226"/>
      <c r="D134" s="226"/>
      <c r="E134" s="226"/>
      <c r="F134" s="226"/>
      <c r="G134" s="227"/>
    </row>
    <row r="135" spans="1:7" s="35" customFormat="1">
      <c r="A135" s="40">
        <v>100</v>
      </c>
      <c r="B135" s="40">
        <v>100</v>
      </c>
      <c r="C135" s="40" t="s">
        <v>131</v>
      </c>
      <c r="D135" s="41">
        <v>1414771000</v>
      </c>
      <c r="E135" s="41">
        <v>366446927</v>
      </c>
      <c r="F135" s="41">
        <f t="shared" si="0"/>
        <v>1048324073</v>
      </c>
      <c r="G135" s="40"/>
    </row>
    <row r="136" spans="1:7" s="35" customFormat="1">
      <c r="A136" s="222">
        <v>200</v>
      </c>
      <c r="B136" s="40">
        <v>230</v>
      </c>
      <c r="C136" s="40" t="s">
        <v>133</v>
      </c>
      <c r="D136" s="41">
        <v>201552000</v>
      </c>
      <c r="E136" s="41">
        <v>11807600</v>
      </c>
      <c r="F136" s="41">
        <f t="shared" si="0"/>
        <v>189744400</v>
      </c>
      <c r="G136" s="40"/>
    </row>
    <row r="137" spans="1:7" s="35" customFormat="1">
      <c r="A137" s="223"/>
      <c r="B137" s="40">
        <v>240</v>
      </c>
      <c r="C137" s="40" t="s">
        <v>134</v>
      </c>
      <c r="D137" s="41">
        <v>364800000</v>
      </c>
      <c r="E137" s="41">
        <v>0</v>
      </c>
      <c r="F137" s="41">
        <f t="shared" si="0"/>
        <v>364800000</v>
      </c>
      <c r="G137" s="40"/>
    </row>
    <row r="138" spans="1:7" s="35" customFormat="1">
      <c r="A138" s="223"/>
      <c r="B138" s="40">
        <v>250</v>
      </c>
      <c r="C138" s="40" t="s">
        <v>144</v>
      </c>
      <c r="D138" s="41">
        <v>210655488</v>
      </c>
      <c r="E138" s="41">
        <v>105327744</v>
      </c>
      <c r="F138" s="41">
        <f t="shared" si="0"/>
        <v>105327744</v>
      </c>
      <c r="G138" s="40"/>
    </row>
    <row r="139" spans="1:7" s="35" customFormat="1">
      <c r="A139" s="223"/>
      <c r="B139" s="40">
        <v>260</v>
      </c>
      <c r="C139" s="40" t="s">
        <v>135</v>
      </c>
      <c r="D139" s="41">
        <v>4500000000</v>
      </c>
      <c r="E139" s="41">
        <v>0</v>
      </c>
      <c r="F139" s="41">
        <f t="shared" si="0"/>
        <v>4500000000</v>
      </c>
      <c r="G139" s="40"/>
    </row>
    <row r="140" spans="1:7" s="35" customFormat="1">
      <c r="A140" s="224"/>
      <c r="B140" s="40">
        <v>290</v>
      </c>
      <c r="C140" s="40" t="s">
        <v>137</v>
      </c>
      <c r="D140" s="41">
        <v>81900000</v>
      </c>
      <c r="E140" s="41">
        <v>0</v>
      </c>
      <c r="F140" s="41">
        <f t="shared" si="0"/>
        <v>81900000</v>
      </c>
      <c r="G140" s="40"/>
    </row>
    <row r="141" spans="1:7" s="35" customFormat="1">
      <c r="A141" s="222">
        <v>300</v>
      </c>
      <c r="B141" s="40">
        <v>310</v>
      </c>
      <c r="C141" s="40" t="s">
        <v>138</v>
      </c>
      <c r="D141" s="41">
        <v>79793400</v>
      </c>
      <c r="E141" s="41">
        <v>0</v>
      </c>
      <c r="F141" s="41">
        <f t="shared" si="0"/>
        <v>79793400</v>
      </c>
      <c r="G141" s="40"/>
    </row>
    <row r="142" spans="1:7" s="35" customFormat="1">
      <c r="A142" s="224"/>
      <c r="B142" s="40">
        <v>360</v>
      </c>
      <c r="C142" s="40" t="s">
        <v>141</v>
      </c>
      <c r="D142" s="41">
        <v>167999000</v>
      </c>
      <c r="E142" s="41">
        <v>0</v>
      </c>
      <c r="F142" s="41">
        <f t="shared" si="0"/>
        <v>167999000</v>
      </c>
      <c r="G142" s="40"/>
    </row>
    <row r="143" spans="1:7" s="35" customFormat="1">
      <c r="A143" s="40">
        <v>500</v>
      </c>
      <c r="B143" s="40">
        <v>530</v>
      </c>
      <c r="C143" s="40" t="s">
        <v>142</v>
      </c>
      <c r="D143" s="41">
        <v>899600000</v>
      </c>
      <c r="E143" s="41">
        <v>899600000</v>
      </c>
      <c r="F143" s="41">
        <f t="shared" si="0"/>
        <v>0</v>
      </c>
      <c r="G143" s="40"/>
    </row>
    <row r="144" spans="1:7" s="35" customFormat="1">
      <c r="A144" s="222">
        <v>800</v>
      </c>
      <c r="B144" s="40">
        <v>870</v>
      </c>
      <c r="C144" s="53" t="s">
        <v>143</v>
      </c>
      <c r="D144" s="41">
        <v>25251372047</v>
      </c>
      <c r="E144" s="41">
        <v>38570000</v>
      </c>
      <c r="F144" s="41">
        <f t="shared" si="0"/>
        <v>25212802047</v>
      </c>
      <c r="G144" s="40"/>
    </row>
    <row r="145" spans="1:7" s="35" customFormat="1" ht="30">
      <c r="A145" s="224"/>
      <c r="B145" s="40">
        <v>899</v>
      </c>
      <c r="C145" s="54" t="s">
        <v>145</v>
      </c>
      <c r="D145" s="39">
        <v>7252372465</v>
      </c>
      <c r="E145" s="39">
        <v>7154245818</v>
      </c>
      <c r="F145" s="39">
        <f t="shared" si="0"/>
        <v>98126647</v>
      </c>
      <c r="G145" s="38"/>
    </row>
    <row r="146" spans="1:7" s="35" customFormat="1">
      <c r="A146" s="225" t="s">
        <v>161</v>
      </c>
      <c r="B146" s="226"/>
      <c r="C146" s="226"/>
      <c r="D146" s="226"/>
      <c r="E146" s="226"/>
      <c r="F146" s="226"/>
      <c r="G146" s="227"/>
    </row>
    <row r="147" spans="1:7" s="35" customFormat="1">
      <c r="A147" s="46">
        <v>100</v>
      </c>
      <c r="B147" s="43"/>
      <c r="C147" s="46" t="s">
        <v>162</v>
      </c>
      <c r="D147" s="58">
        <v>31145918011</v>
      </c>
      <c r="E147" s="56">
        <v>11193597979</v>
      </c>
      <c r="F147" s="56">
        <f>(D147-E147)</f>
        <v>19952320032</v>
      </c>
      <c r="G147" s="59" t="s">
        <v>163</v>
      </c>
    </row>
    <row r="148" spans="1:7" s="35" customFormat="1" ht="30">
      <c r="A148" s="36"/>
      <c r="B148" s="147">
        <v>120</v>
      </c>
      <c r="C148" s="148" t="s">
        <v>164</v>
      </c>
      <c r="D148" s="149">
        <v>683910000</v>
      </c>
      <c r="E148" s="150">
        <v>43959805</v>
      </c>
      <c r="F148" s="150">
        <f>(D148-E148)</f>
        <v>639950195</v>
      </c>
      <c r="G148" s="36"/>
    </row>
    <row r="149" spans="1:7" s="35" customFormat="1" ht="30">
      <c r="A149" s="36"/>
      <c r="B149" s="147">
        <v>130</v>
      </c>
      <c r="C149" s="148" t="s">
        <v>165</v>
      </c>
      <c r="D149" s="149">
        <v>500000000</v>
      </c>
      <c r="E149" s="150">
        <v>155676520</v>
      </c>
      <c r="F149" s="150">
        <f t="shared" ref="F149:F177" si="1">(D149-E149)</f>
        <v>344323480</v>
      </c>
      <c r="G149" s="36"/>
    </row>
    <row r="150" spans="1:7" s="35" customFormat="1">
      <c r="A150" s="36"/>
      <c r="B150" s="147">
        <v>140</v>
      </c>
      <c r="C150" s="148" t="s">
        <v>166</v>
      </c>
      <c r="D150" s="149">
        <v>29962008011</v>
      </c>
      <c r="E150" s="149">
        <v>10993961654</v>
      </c>
      <c r="F150" s="150">
        <f t="shared" si="1"/>
        <v>18968046357</v>
      </c>
      <c r="G150" s="36"/>
    </row>
    <row r="151" spans="1:7" s="35" customFormat="1">
      <c r="A151" s="49">
        <v>200</v>
      </c>
      <c r="B151" s="151"/>
      <c r="C151" s="148" t="s">
        <v>167</v>
      </c>
      <c r="D151" s="152">
        <v>8445519313</v>
      </c>
      <c r="E151" s="150">
        <v>1798182351</v>
      </c>
      <c r="F151" s="150">
        <f>(D151-E151)</f>
        <v>6647336962</v>
      </c>
      <c r="G151" s="36"/>
    </row>
    <row r="152" spans="1:7" s="35" customFormat="1">
      <c r="A152" s="36"/>
      <c r="B152" s="147">
        <v>230</v>
      </c>
      <c r="C152" s="134" t="s">
        <v>168</v>
      </c>
      <c r="D152" s="149">
        <v>700801486</v>
      </c>
      <c r="E152" s="150">
        <v>100413224</v>
      </c>
      <c r="F152" s="150">
        <f t="shared" si="1"/>
        <v>600388262</v>
      </c>
      <c r="G152" s="36"/>
    </row>
    <row r="153" spans="1:7" s="35" customFormat="1" ht="45">
      <c r="A153" s="36"/>
      <c r="B153" s="147">
        <v>240</v>
      </c>
      <c r="C153" s="148" t="s">
        <v>169</v>
      </c>
      <c r="D153" s="149">
        <v>2441149737</v>
      </c>
      <c r="E153" s="149">
        <v>829390627</v>
      </c>
      <c r="F153" s="150">
        <f t="shared" si="1"/>
        <v>1611759110</v>
      </c>
      <c r="G153" s="36"/>
    </row>
    <row r="154" spans="1:7" s="35" customFormat="1">
      <c r="A154" s="36"/>
      <c r="B154" s="147">
        <v>250</v>
      </c>
      <c r="C154" s="148" t="s">
        <v>170</v>
      </c>
      <c r="D154" s="149">
        <v>1162100000</v>
      </c>
      <c r="E154" s="150">
        <v>32000000</v>
      </c>
      <c r="F154" s="150">
        <f t="shared" si="1"/>
        <v>1130100000</v>
      </c>
      <c r="G154" s="36"/>
    </row>
    <row r="155" spans="1:7" s="35" customFormat="1" ht="30">
      <c r="A155" s="36"/>
      <c r="B155" s="147">
        <v>260</v>
      </c>
      <c r="C155" s="148" t="s">
        <v>171</v>
      </c>
      <c r="D155" s="149">
        <v>3301232035</v>
      </c>
      <c r="E155" s="150">
        <v>781378500</v>
      </c>
      <c r="F155" s="150">
        <f t="shared" si="1"/>
        <v>2519853535</v>
      </c>
      <c r="G155" s="36"/>
    </row>
    <row r="156" spans="1:7" s="35" customFormat="1" ht="30">
      <c r="A156" s="36"/>
      <c r="B156" s="147">
        <v>280</v>
      </c>
      <c r="C156" s="148" t="s">
        <v>172</v>
      </c>
      <c r="D156" s="149">
        <v>608000000</v>
      </c>
      <c r="E156" s="150">
        <v>55000000</v>
      </c>
      <c r="F156" s="150">
        <f t="shared" si="1"/>
        <v>553000000</v>
      </c>
      <c r="G156" s="36"/>
    </row>
    <row r="157" spans="1:7" s="35" customFormat="1" ht="45">
      <c r="A157" s="36"/>
      <c r="B157" s="147">
        <v>290</v>
      </c>
      <c r="C157" s="148" t="s">
        <v>173</v>
      </c>
      <c r="D157" s="149">
        <v>232236055</v>
      </c>
      <c r="E157" s="150">
        <v>0</v>
      </c>
      <c r="F157" s="150">
        <f t="shared" si="1"/>
        <v>232236055</v>
      </c>
      <c r="G157" s="36"/>
    </row>
    <row r="158" spans="1:7" s="35" customFormat="1" ht="30">
      <c r="A158" s="49">
        <v>300</v>
      </c>
      <c r="B158" s="151"/>
      <c r="C158" s="148" t="s">
        <v>174</v>
      </c>
      <c r="D158" s="152">
        <v>36671372516</v>
      </c>
      <c r="E158" s="150">
        <v>4157907735</v>
      </c>
      <c r="F158" s="150">
        <f t="shared" si="1"/>
        <v>32513464781</v>
      </c>
      <c r="G158" s="36"/>
    </row>
    <row r="159" spans="1:7" s="35" customFormat="1">
      <c r="A159" s="36"/>
      <c r="B159" s="147">
        <v>310</v>
      </c>
      <c r="C159" s="148" t="s">
        <v>175</v>
      </c>
      <c r="D159" s="149">
        <v>3696355009</v>
      </c>
      <c r="E159" s="150">
        <v>1908432120</v>
      </c>
      <c r="F159" s="150">
        <f t="shared" si="1"/>
        <v>1787922889</v>
      </c>
      <c r="G159" s="36"/>
    </row>
    <row r="160" spans="1:7" s="35" customFormat="1" ht="30">
      <c r="A160" s="36"/>
      <c r="B160" s="147">
        <v>330</v>
      </c>
      <c r="C160" s="148" t="s">
        <v>176</v>
      </c>
      <c r="D160" s="149">
        <v>336142428</v>
      </c>
      <c r="E160" s="150">
        <v>0</v>
      </c>
      <c r="F160" s="150">
        <f t="shared" si="1"/>
        <v>336142428</v>
      </c>
      <c r="G160" s="36"/>
    </row>
    <row r="161" spans="1:7" s="35" customFormat="1" ht="30">
      <c r="A161" s="36"/>
      <c r="B161" s="147">
        <v>340</v>
      </c>
      <c r="C161" s="148" t="s">
        <v>177</v>
      </c>
      <c r="D161" s="149">
        <v>504723650</v>
      </c>
      <c r="E161" s="150">
        <v>20379000</v>
      </c>
      <c r="F161" s="150">
        <f t="shared" si="1"/>
        <v>484344650</v>
      </c>
      <c r="G161" s="36"/>
    </row>
    <row r="162" spans="1:7" s="35" customFormat="1" ht="30">
      <c r="A162" s="36"/>
      <c r="B162" s="147">
        <v>350</v>
      </c>
      <c r="C162" s="153" t="s">
        <v>178</v>
      </c>
      <c r="D162" s="149">
        <v>6978648000</v>
      </c>
      <c r="E162" s="150">
        <v>197884705</v>
      </c>
      <c r="F162" s="150">
        <f t="shared" si="1"/>
        <v>6780763295</v>
      </c>
      <c r="G162" s="36"/>
    </row>
    <row r="163" spans="1:7" s="35" customFormat="1" ht="30">
      <c r="A163" s="36"/>
      <c r="B163" s="147">
        <v>360</v>
      </c>
      <c r="C163" s="148" t="s">
        <v>179</v>
      </c>
      <c r="D163" s="149">
        <v>1111017429</v>
      </c>
      <c r="E163" s="150">
        <v>0</v>
      </c>
      <c r="F163" s="150">
        <f t="shared" si="1"/>
        <v>1111017429</v>
      </c>
      <c r="G163" s="36"/>
    </row>
    <row r="164" spans="1:7" s="35" customFormat="1">
      <c r="A164" s="36"/>
      <c r="B164" s="147">
        <v>390</v>
      </c>
      <c r="C164" s="148" t="s">
        <v>180</v>
      </c>
      <c r="D164" s="149">
        <v>24044486000</v>
      </c>
      <c r="E164" s="149">
        <v>2031211910</v>
      </c>
      <c r="F164" s="150">
        <f t="shared" si="1"/>
        <v>22013274090</v>
      </c>
      <c r="G164" s="36"/>
    </row>
    <row r="165" spans="1:7" s="35" customFormat="1">
      <c r="A165" s="49">
        <v>400</v>
      </c>
      <c r="B165" s="151"/>
      <c r="C165" s="154" t="s">
        <v>181</v>
      </c>
      <c r="D165" s="152">
        <v>3363235951</v>
      </c>
      <c r="E165" s="155">
        <v>2546215370</v>
      </c>
      <c r="F165" s="150">
        <f t="shared" si="1"/>
        <v>817020581</v>
      </c>
      <c r="G165" s="36"/>
    </row>
    <row r="166" spans="1:7" s="35" customFormat="1" ht="45">
      <c r="A166" s="20"/>
      <c r="B166" s="153">
        <v>410</v>
      </c>
      <c r="C166" s="153" t="s">
        <v>182</v>
      </c>
      <c r="D166" s="155">
        <v>3363235951</v>
      </c>
      <c r="E166" s="155">
        <v>2546215370</v>
      </c>
      <c r="F166" s="150">
        <f t="shared" si="1"/>
        <v>817020581</v>
      </c>
      <c r="G166" s="20"/>
    </row>
    <row r="167" spans="1:7" s="35" customFormat="1">
      <c r="A167" s="49">
        <v>500</v>
      </c>
      <c r="B167" s="151"/>
      <c r="C167" s="154" t="s">
        <v>183</v>
      </c>
      <c r="D167" s="152">
        <v>11244688790</v>
      </c>
      <c r="E167" s="149">
        <v>1745643627</v>
      </c>
      <c r="F167" s="150">
        <f t="shared" si="1"/>
        <v>9499045163</v>
      </c>
      <c r="G167" s="36"/>
    </row>
    <row r="168" spans="1:7" s="35" customFormat="1" ht="30">
      <c r="A168" s="36"/>
      <c r="B168" s="147">
        <v>530</v>
      </c>
      <c r="C168" s="148" t="s">
        <v>184</v>
      </c>
      <c r="D168" s="149">
        <v>6513432000</v>
      </c>
      <c r="E168" s="149">
        <v>1745643627</v>
      </c>
      <c r="F168" s="150">
        <f t="shared" si="1"/>
        <v>4767788373</v>
      </c>
      <c r="G168" s="36"/>
    </row>
    <row r="169" spans="1:7" s="35" customFormat="1" ht="30">
      <c r="A169" s="36"/>
      <c r="B169" s="147">
        <v>540</v>
      </c>
      <c r="C169" s="148" t="s">
        <v>185</v>
      </c>
      <c r="D169" s="149">
        <v>1200000000</v>
      </c>
      <c r="E169" s="149">
        <v>0</v>
      </c>
      <c r="F169" s="150">
        <f t="shared" si="1"/>
        <v>1200000000</v>
      </c>
      <c r="G169" s="36"/>
    </row>
    <row r="170" spans="1:7" s="35" customFormat="1">
      <c r="A170" s="36"/>
      <c r="B170" s="147">
        <v>560</v>
      </c>
      <c r="C170" s="148" t="s">
        <v>186</v>
      </c>
      <c r="D170" s="149">
        <v>1331256790</v>
      </c>
      <c r="E170" s="149">
        <v>0</v>
      </c>
      <c r="F170" s="150">
        <f t="shared" si="1"/>
        <v>1331256790</v>
      </c>
      <c r="G170" s="36"/>
    </row>
    <row r="171" spans="1:7" s="35" customFormat="1" ht="45">
      <c r="A171" s="36"/>
      <c r="B171" s="147">
        <v>590</v>
      </c>
      <c r="C171" s="148" t="s">
        <v>187</v>
      </c>
      <c r="D171" s="149">
        <v>2200000000</v>
      </c>
      <c r="E171" s="149">
        <v>0</v>
      </c>
      <c r="F171" s="150">
        <f t="shared" si="1"/>
        <v>2200000000</v>
      </c>
      <c r="G171" s="36"/>
    </row>
    <row r="172" spans="1:7" s="35" customFormat="1">
      <c r="A172" s="49">
        <v>800</v>
      </c>
      <c r="B172" s="151"/>
      <c r="C172" s="154" t="s">
        <v>188</v>
      </c>
      <c r="D172" s="152">
        <v>28279040943</v>
      </c>
      <c r="E172" s="149">
        <v>0</v>
      </c>
      <c r="F172" s="150">
        <f t="shared" si="1"/>
        <v>28279040943</v>
      </c>
      <c r="G172" s="36"/>
    </row>
    <row r="173" spans="1:7" s="35" customFormat="1" ht="30">
      <c r="A173" s="36"/>
      <c r="B173" s="147">
        <v>840</v>
      </c>
      <c r="C173" s="148" t="s">
        <v>189</v>
      </c>
      <c r="D173" s="149">
        <v>500000000</v>
      </c>
      <c r="E173" s="149">
        <v>0</v>
      </c>
      <c r="F173" s="150">
        <f t="shared" si="1"/>
        <v>500000000</v>
      </c>
      <c r="G173" s="36"/>
    </row>
    <row r="174" spans="1:7" s="35" customFormat="1" ht="30">
      <c r="A174" s="36"/>
      <c r="B174" s="147">
        <v>850</v>
      </c>
      <c r="C174" s="148" t="s">
        <v>190</v>
      </c>
      <c r="D174" s="149">
        <v>26579040943</v>
      </c>
      <c r="E174" s="149">
        <v>0</v>
      </c>
      <c r="F174" s="150">
        <f t="shared" si="1"/>
        <v>26579040943</v>
      </c>
      <c r="G174" s="36"/>
    </row>
    <row r="175" spans="1:7" s="35" customFormat="1" ht="30">
      <c r="A175" s="134"/>
      <c r="B175" s="147">
        <v>870</v>
      </c>
      <c r="C175" s="148" t="s">
        <v>191</v>
      </c>
      <c r="D175" s="149">
        <v>1200000000</v>
      </c>
      <c r="E175" s="149">
        <v>0</v>
      </c>
      <c r="F175" s="150">
        <f t="shared" si="1"/>
        <v>1200000000</v>
      </c>
      <c r="G175" s="134"/>
    </row>
    <row r="176" spans="1:7" s="35" customFormat="1">
      <c r="A176" s="154">
        <v>900</v>
      </c>
      <c r="B176" s="151"/>
      <c r="C176" s="154" t="s">
        <v>192</v>
      </c>
      <c r="D176" s="152">
        <v>20000000</v>
      </c>
      <c r="E176" s="149">
        <v>0</v>
      </c>
      <c r="F176" s="150">
        <f t="shared" si="1"/>
        <v>20000000</v>
      </c>
      <c r="G176" s="134"/>
    </row>
    <row r="177" spans="1:7" s="35" customFormat="1" ht="45">
      <c r="A177" s="134"/>
      <c r="B177" s="147">
        <v>910</v>
      </c>
      <c r="C177" s="148" t="s">
        <v>193</v>
      </c>
      <c r="D177" s="149">
        <v>20000000</v>
      </c>
      <c r="E177" s="149">
        <v>0</v>
      </c>
      <c r="F177" s="150">
        <f t="shared" si="1"/>
        <v>20000000</v>
      </c>
      <c r="G177" s="134"/>
    </row>
    <row r="178" spans="1:7" s="35" customFormat="1">
      <c r="A178" s="215" t="s">
        <v>229</v>
      </c>
      <c r="B178" s="216"/>
      <c r="C178" s="216"/>
      <c r="D178" s="216"/>
      <c r="E178" s="216"/>
      <c r="F178" s="216"/>
      <c r="G178" s="217"/>
    </row>
    <row r="179" spans="1:7" s="35" customFormat="1" ht="30">
      <c r="A179" s="147">
        <v>100</v>
      </c>
      <c r="B179" s="147">
        <v>123</v>
      </c>
      <c r="C179" s="148" t="s">
        <v>225</v>
      </c>
      <c r="D179" s="156">
        <v>388452720</v>
      </c>
      <c r="E179" s="156">
        <v>6177532</v>
      </c>
      <c r="F179" s="156">
        <f>SUM(D179-E179)</f>
        <v>382275188</v>
      </c>
      <c r="G179" s="134" t="s">
        <v>217</v>
      </c>
    </row>
    <row r="180" spans="1:7" s="35" customFormat="1" ht="30">
      <c r="A180" s="147">
        <v>100</v>
      </c>
      <c r="B180" s="147">
        <v>137</v>
      </c>
      <c r="C180" s="148" t="s">
        <v>226</v>
      </c>
      <c r="D180" s="156">
        <v>699662004</v>
      </c>
      <c r="E180" s="156">
        <v>40780000</v>
      </c>
      <c r="F180" s="156">
        <f>SUM(D180-E180)</f>
        <v>658882004</v>
      </c>
      <c r="G180" s="134" t="s">
        <v>217</v>
      </c>
    </row>
    <row r="181" spans="1:7" s="35" customFormat="1">
      <c r="A181" s="147">
        <v>100</v>
      </c>
      <c r="B181" s="147">
        <v>145</v>
      </c>
      <c r="C181" s="148" t="s">
        <v>227</v>
      </c>
      <c r="D181" s="156">
        <v>1774072008</v>
      </c>
      <c r="E181" s="156">
        <v>145000000</v>
      </c>
      <c r="F181" s="156">
        <f>SUM(D181-E181)</f>
        <v>1629072008</v>
      </c>
      <c r="G181" s="134" t="s">
        <v>217</v>
      </c>
    </row>
    <row r="182" spans="1:7" s="35" customFormat="1" ht="30">
      <c r="A182" s="147">
        <v>500</v>
      </c>
      <c r="B182" s="147">
        <v>540</v>
      </c>
      <c r="C182" s="148" t="s">
        <v>228</v>
      </c>
      <c r="D182" s="156">
        <v>10953440792</v>
      </c>
      <c r="E182" s="156">
        <v>162199999</v>
      </c>
      <c r="F182" s="156">
        <f>SUM(D182-E182)</f>
        <v>10791240793</v>
      </c>
      <c r="G182" s="134" t="s">
        <v>217</v>
      </c>
    </row>
    <row r="183" spans="1:7" s="35" customFormat="1">
      <c r="A183" s="215" t="s">
        <v>405</v>
      </c>
      <c r="B183" s="216"/>
      <c r="C183" s="216"/>
      <c r="D183" s="216"/>
      <c r="E183" s="216"/>
      <c r="F183" s="216"/>
      <c r="G183" s="217"/>
    </row>
    <row r="184" spans="1:7" s="35" customFormat="1" ht="30" customHeight="1">
      <c r="A184" s="157">
        <v>200</v>
      </c>
      <c r="B184" s="157">
        <v>210</v>
      </c>
      <c r="C184" s="158" t="s">
        <v>374</v>
      </c>
      <c r="D184" s="159">
        <v>3254000000</v>
      </c>
      <c r="E184" s="159">
        <v>1497680625</v>
      </c>
      <c r="F184" s="162">
        <f>D184-E184</f>
        <v>1756319375</v>
      </c>
      <c r="G184" s="218" t="s">
        <v>364</v>
      </c>
    </row>
    <row r="185" spans="1:7" s="35" customFormat="1">
      <c r="A185" s="160"/>
      <c r="B185" s="160">
        <v>220</v>
      </c>
      <c r="C185" s="161" t="s">
        <v>375</v>
      </c>
      <c r="D185" s="162">
        <v>754444540</v>
      </c>
      <c r="E185" s="162">
        <v>197856980</v>
      </c>
      <c r="F185" s="162">
        <f t="shared" ref="F185:F215" si="2">D185-E185</f>
        <v>556587560</v>
      </c>
      <c r="G185" s="218"/>
    </row>
    <row r="186" spans="1:7" s="35" customFormat="1">
      <c r="A186" s="160"/>
      <c r="B186" s="160">
        <v>230</v>
      </c>
      <c r="C186" s="163" t="s">
        <v>376</v>
      </c>
      <c r="D186" s="162">
        <v>9794258278</v>
      </c>
      <c r="E186" s="162">
        <v>943904622</v>
      </c>
      <c r="F186" s="162">
        <f t="shared" si="2"/>
        <v>8850353656</v>
      </c>
      <c r="G186" s="218"/>
    </row>
    <row r="187" spans="1:7" s="35" customFormat="1">
      <c r="A187" s="160"/>
      <c r="B187" s="160">
        <v>240</v>
      </c>
      <c r="C187" s="163" t="s">
        <v>377</v>
      </c>
      <c r="D187" s="162">
        <v>10972225978</v>
      </c>
      <c r="E187" s="162">
        <v>2338847068</v>
      </c>
      <c r="F187" s="162">
        <f t="shared" si="2"/>
        <v>8633378910</v>
      </c>
      <c r="G187" s="218"/>
    </row>
    <row r="188" spans="1:7" s="35" customFormat="1">
      <c r="A188" s="160"/>
      <c r="B188" s="160">
        <v>250</v>
      </c>
      <c r="C188" s="163" t="s">
        <v>378</v>
      </c>
      <c r="D188" s="162">
        <v>9553166340</v>
      </c>
      <c r="E188" s="162">
        <v>2713082686</v>
      </c>
      <c r="F188" s="162">
        <f t="shared" si="2"/>
        <v>6840083654</v>
      </c>
      <c r="G188" s="218"/>
    </row>
    <row r="189" spans="1:7" s="35" customFormat="1" ht="30">
      <c r="A189" s="160"/>
      <c r="B189" s="160">
        <v>260</v>
      </c>
      <c r="C189" s="161" t="s">
        <v>149</v>
      </c>
      <c r="D189" s="162">
        <v>26968810499</v>
      </c>
      <c r="E189" s="162">
        <v>14092036582</v>
      </c>
      <c r="F189" s="162">
        <f t="shared" si="2"/>
        <v>12876773917</v>
      </c>
      <c r="G189" s="218"/>
    </row>
    <row r="190" spans="1:7" s="35" customFormat="1">
      <c r="A190" s="160"/>
      <c r="B190" s="160">
        <v>270</v>
      </c>
      <c r="C190" s="161" t="s">
        <v>379</v>
      </c>
      <c r="D190" s="162">
        <v>18537936000</v>
      </c>
      <c r="E190" s="162">
        <v>4922488626</v>
      </c>
      <c r="F190" s="162">
        <f t="shared" si="2"/>
        <v>13615447374</v>
      </c>
      <c r="G190" s="218"/>
    </row>
    <row r="191" spans="1:7" s="35" customFormat="1">
      <c r="A191" s="160"/>
      <c r="B191" s="160">
        <v>280</v>
      </c>
      <c r="C191" s="161" t="s">
        <v>380</v>
      </c>
      <c r="D191" s="162">
        <v>1125813883</v>
      </c>
      <c r="E191" s="162">
        <v>260981500</v>
      </c>
      <c r="F191" s="162">
        <f t="shared" si="2"/>
        <v>864832383</v>
      </c>
      <c r="G191" s="218"/>
    </row>
    <row r="192" spans="1:7" s="35" customFormat="1" ht="30">
      <c r="A192" s="160"/>
      <c r="B192" s="160">
        <v>290</v>
      </c>
      <c r="C192" s="161" t="s">
        <v>381</v>
      </c>
      <c r="D192" s="162">
        <v>946992455</v>
      </c>
      <c r="E192" s="162">
        <v>0</v>
      </c>
      <c r="F192" s="162">
        <f t="shared" si="2"/>
        <v>946992455</v>
      </c>
      <c r="G192" s="218"/>
    </row>
    <row r="193" spans="1:7" s="35" customFormat="1">
      <c r="A193" s="160">
        <v>300</v>
      </c>
      <c r="B193" s="160">
        <v>310</v>
      </c>
      <c r="C193" s="161" t="s">
        <v>382</v>
      </c>
      <c r="D193" s="162">
        <v>7198108562</v>
      </c>
      <c r="E193" s="162">
        <v>2941896724</v>
      </c>
      <c r="F193" s="162">
        <f t="shared" si="2"/>
        <v>4256211838</v>
      </c>
      <c r="G193" s="218"/>
    </row>
    <row r="194" spans="1:7" s="35" customFormat="1">
      <c r="A194" s="160"/>
      <c r="B194" s="160">
        <v>320</v>
      </c>
      <c r="C194" s="161" t="s">
        <v>383</v>
      </c>
      <c r="D194" s="162">
        <v>410223831</v>
      </c>
      <c r="E194" s="162">
        <v>185755000</v>
      </c>
      <c r="F194" s="162">
        <f t="shared" si="2"/>
        <v>224468831</v>
      </c>
      <c r="G194" s="218"/>
    </row>
    <row r="195" spans="1:7" s="35" customFormat="1" ht="30">
      <c r="A195" s="160"/>
      <c r="B195" s="160">
        <v>330</v>
      </c>
      <c r="C195" s="161" t="s">
        <v>384</v>
      </c>
      <c r="D195" s="162">
        <v>1170103332</v>
      </c>
      <c r="E195" s="162">
        <v>239980537</v>
      </c>
      <c r="F195" s="162">
        <f t="shared" si="2"/>
        <v>930122795</v>
      </c>
      <c r="G195" s="218"/>
    </row>
    <row r="196" spans="1:7" s="35" customFormat="1" ht="30">
      <c r="A196" s="160"/>
      <c r="B196" s="160">
        <v>340</v>
      </c>
      <c r="C196" s="161" t="s">
        <v>385</v>
      </c>
      <c r="D196" s="162">
        <v>2168936992</v>
      </c>
      <c r="E196" s="162">
        <v>637119445</v>
      </c>
      <c r="F196" s="162">
        <f t="shared" si="2"/>
        <v>1531817547</v>
      </c>
      <c r="G196" s="218"/>
    </row>
    <row r="197" spans="1:7" s="35" customFormat="1" ht="30">
      <c r="A197" s="160"/>
      <c r="B197" s="160">
        <v>350</v>
      </c>
      <c r="C197" s="161" t="s">
        <v>386</v>
      </c>
      <c r="D197" s="162">
        <v>13170114598</v>
      </c>
      <c r="E197" s="162">
        <v>3283234679</v>
      </c>
      <c r="F197" s="162">
        <f t="shared" si="2"/>
        <v>9886879919</v>
      </c>
      <c r="G197" s="218"/>
    </row>
    <row r="198" spans="1:7" s="35" customFormat="1">
      <c r="A198" s="160"/>
      <c r="B198" s="160">
        <v>360</v>
      </c>
      <c r="C198" s="161" t="s">
        <v>387</v>
      </c>
      <c r="D198" s="162">
        <v>11491025311</v>
      </c>
      <c r="E198" s="162">
        <v>5962254828</v>
      </c>
      <c r="F198" s="162">
        <f t="shared" si="2"/>
        <v>5528770483</v>
      </c>
      <c r="G198" s="218"/>
    </row>
    <row r="199" spans="1:7" s="35" customFormat="1">
      <c r="A199" s="160"/>
      <c r="B199" s="160">
        <v>390</v>
      </c>
      <c r="C199" s="161" t="s">
        <v>388</v>
      </c>
      <c r="D199" s="162">
        <v>44690278559</v>
      </c>
      <c r="E199" s="162">
        <v>12164138485</v>
      </c>
      <c r="F199" s="162">
        <f t="shared" si="2"/>
        <v>32526140074</v>
      </c>
      <c r="G199" s="218"/>
    </row>
    <row r="200" spans="1:7" s="35" customFormat="1" ht="30">
      <c r="A200" s="160">
        <v>400</v>
      </c>
      <c r="B200" s="160">
        <v>410</v>
      </c>
      <c r="C200" s="161" t="s">
        <v>389</v>
      </c>
      <c r="D200" s="162">
        <v>3363235951</v>
      </c>
      <c r="E200" s="162">
        <v>2546215370</v>
      </c>
      <c r="F200" s="162">
        <f t="shared" si="2"/>
        <v>817020581</v>
      </c>
      <c r="G200" s="218"/>
    </row>
    <row r="201" spans="1:7" s="35" customFormat="1">
      <c r="A201" s="160">
        <v>500</v>
      </c>
      <c r="B201" s="160">
        <v>510</v>
      </c>
      <c r="C201" s="161" t="s">
        <v>390</v>
      </c>
      <c r="D201" s="162">
        <v>58180783</v>
      </c>
      <c r="E201" s="162">
        <v>0</v>
      </c>
      <c r="F201" s="162">
        <f t="shared" si="2"/>
        <v>58180783</v>
      </c>
      <c r="G201" s="218"/>
    </row>
    <row r="202" spans="1:7" s="35" customFormat="1">
      <c r="A202" s="160"/>
      <c r="B202" s="160">
        <v>520</v>
      </c>
      <c r="C202" s="161" t="s">
        <v>391</v>
      </c>
      <c r="D202" s="162">
        <v>9721632143</v>
      </c>
      <c r="E202" s="162">
        <v>2410763472</v>
      </c>
      <c r="F202" s="162">
        <f t="shared" si="2"/>
        <v>7310868671</v>
      </c>
      <c r="G202" s="218"/>
    </row>
    <row r="203" spans="1:7" s="35" customFormat="1" ht="45">
      <c r="A203" s="160"/>
      <c r="B203" s="160">
        <v>530</v>
      </c>
      <c r="C203" s="161" t="s">
        <v>392</v>
      </c>
      <c r="D203" s="162">
        <v>28844176320</v>
      </c>
      <c r="E203" s="162">
        <v>10507294077</v>
      </c>
      <c r="F203" s="162">
        <f t="shared" si="2"/>
        <v>18336882243</v>
      </c>
      <c r="G203" s="218"/>
    </row>
    <row r="204" spans="1:7" s="35" customFormat="1" ht="30">
      <c r="A204" s="160"/>
      <c r="B204" s="160">
        <v>540</v>
      </c>
      <c r="C204" s="161" t="s">
        <v>393</v>
      </c>
      <c r="D204" s="162">
        <v>16631224405</v>
      </c>
      <c r="E204" s="162">
        <v>2977160353</v>
      </c>
      <c r="F204" s="162">
        <f t="shared" si="2"/>
        <v>13654064052</v>
      </c>
      <c r="G204" s="218"/>
    </row>
    <row r="205" spans="1:7" s="35" customFormat="1" ht="30">
      <c r="A205" s="160"/>
      <c r="B205" s="160">
        <v>550</v>
      </c>
      <c r="C205" s="161" t="s">
        <v>394</v>
      </c>
      <c r="D205" s="162">
        <v>10000000</v>
      </c>
      <c r="E205" s="162">
        <v>0</v>
      </c>
      <c r="F205" s="162">
        <f t="shared" si="2"/>
        <v>10000000</v>
      </c>
      <c r="G205" s="218"/>
    </row>
    <row r="206" spans="1:7" s="35" customFormat="1" ht="30">
      <c r="A206" s="160"/>
      <c r="B206" s="160">
        <v>560</v>
      </c>
      <c r="C206" s="161" t="s">
        <v>395</v>
      </c>
      <c r="D206" s="162">
        <v>1331256790</v>
      </c>
      <c r="E206" s="162">
        <v>0</v>
      </c>
      <c r="F206" s="162">
        <f t="shared" si="2"/>
        <v>1331256790</v>
      </c>
      <c r="G206" s="218"/>
    </row>
    <row r="207" spans="1:7" s="35" customFormat="1" ht="30">
      <c r="A207" s="160"/>
      <c r="B207" s="160">
        <v>570</v>
      </c>
      <c r="C207" s="161" t="s">
        <v>396</v>
      </c>
      <c r="D207" s="162">
        <v>975636019</v>
      </c>
      <c r="E207" s="162">
        <v>0</v>
      </c>
      <c r="F207" s="162">
        <f t="shared" si="2"/>
        <v>975636019</v>
      </c>
      <c r="G207" s="218"/>
    </row>
    <row r="208" spans="1:7" s="35" customFormat="1" ht="30">
      <c r="A208" s="160"/>
      <c r="B208" s="160">
        <v>590</v>
      </c>
      <c r="C208" s="161" t="s">
        <v>397</v>
      </c>
      <c r="D208" s="162">
        <v>3063525006</v>
      </c>
      <c r="E208" s="162">
        <v>11490000</v>
      </c>
      <c r="F208" s="162">
        <f t="shared" si="2"/>
        <v>3052035006</v>
      </c>
      <c r="G208" s="218"/>
    </row>
    <row r="209" spans="1:7" s="35" customFormat="1" ht="45">
      <c r="A209" s="160">
        <v>800</v>
      </c>
      <c r="B209" s="160">
        <v>810</v>
      </c>
      <c r="C209" s="161" t="s">
        <v>398</v>
      </c>
      <c r="D209" s="162">
        <v>167138631624</v>
      </c>
      <c r="E209" s="162">
        <v>59010354171</v>
      </c>
      <c r="F209" s="162">
        <f t="shared" si="2"/>
        <v>108128277453</v>
      </c>
      <c r="G209" s="218"/>
    </row>
    <row r="210" spans="1:7" s="35" customFormat="1" ht="30">
      <c r="A210" s="160"/>
      <c r="B210" s="160">
        <v>840</v>
      </c>
      <c r="C210" s="161" t="s">
        <v>399</v>
      </c>
      <c r="D210" s="162">
        <v>10081717495</v>
      </c>
      <c r="E210" s="162">
        <v>1250000000</v>
      </c>
      <c r="F210" s="162">
        <f t="shared" si="2"/>
        <v>8831717495</v>
      </c>
      <c r="G210" s="218"/>
    </row>
    <row r="211" spans="1:7" s="35" customFormat="1" ht="30">
      <c r="A211" s="160"/>
      <c r="B211" s="160">
        <v>850</v>
      </c>
      <c r="C211" s="161" t="s">
        <v>400</v>
      </c>
      <c r="D211" s="162">
        <v>27289440943</v>
      </c>
      <c r="E211" s="162">
        <v>0</v>
      </c>
      <c r="F211" s="162">
        <f t="shared" si="2"/>
        <v>27289440943</v>
      </c>
      <c r="G211" s="218"/>
    </row>
    <row r="212" spans="1:7" s="35" customFormat="1" ht="45">
      <c r="A212" s="160"/>
      <c r="B212" s="160">
        <v>860</v>
      </c>
      <c r="C212" s="161" t="s">
        <v>401</v>
      </c>
      <c r="D212" s="162">
        <v>170800245159</v>
      </c>
      <c r="E212" s="162">
        <v>127291234806</v>
      </c>
      <c r="F212" s="162">
        <f t="shared" si="2"/>
        <v>43509010353</v>
      </c>
      <c r="G212" s="218"/>
    </row>
    <row r="213" spans="1:7" s="35" customFormat="1" ht="30">
      <c r="A213" s="160"/>
      <c r="B213" s="160">
        <v>870</v>
      </c>
      <c r="C213" s="161" t="s">
        <v>402</v>
      </c>
      <c r="D213" s="162">
        <v>86783877833</v>
      </c>
      <c r="E213" s="162">
        <v>11337711088</v>
      </c>
      <c r="F213" s="162">
        <f t="shared" si="2"/>
        <v>75446166745</v>
      </c>
      <c r="G213" s="218"/>
    </row>
    <row r="214" spans="1:7" s="35" customFormat="1" ht="41.25" customHeight="1">
      <c r="A214" s="160"/>
      <c r="B214" s="160">
        <v>890</v>
      </c>
      <c r="C214" s="163" t="s">
        <v>403</v>
      </c>
      <c r="D214" s="162">
        <v>7102372465</v>
      </c>
      <c r="E214" s="162">
        <v>7102372465</v>
      </c>
      <c r="F214" s="162">
        <f t="shared" si="2"/>
        <v>0</v>
      </c>
      <c r="G214" s="218"/>
    </row>
    <row r="215" spans="1:7" s="35" customFormat="1">
      <c r="A215" s="160">
        <v>900</v>
      </c>
      <c r="B215" s="160">
        <v>910</v>
      </c>
      <c r="C215" s="163" t="s">
        <v>404</v>
      </c>
      <c r="D215" s="162">
        <v>388740911</v>
      </c>
      <c r="E215" s="162">
        <v>182341908</v>
      </c>
      <c r="F215" s="162">
        <f t="shared" si="2"/>
        <v>206399003</v>
      </c>
      <c r="G215" s="218"/>
    </row>
    <row r="216" spans="1:7" s="35" customFormat="1">
      <c r="A216" s="14"/>
      <c r="B216" s="14"/>
      <c r="C216" s="14"/>
      <c r="D216" s="14"/>
      <c r="E216" s="14"/>
      <c r="F216" s="14"/>
      <c r="G216" s="14"/>
    </row>
    <row r="217" spans="1:7" s="35" customFormat="1">
      <c r="A217" s="14"/>
      <c r="B217" s="14"/>
      <c r="C217" s="14"/>
      <c r="D217" s="14"/>
      <c r="E217" s="14"/>
      <c r="F217" s="14"/>
      <c r="G217" s="14"/>
    </row>
    <row r="219" spans="1:7" ht="24.75" customHeight="1">
      <c r="A219" s="141" t="s">
        <v>371</v>
      </c>
    </row>
    <row r="220" spans="1:7">
      <c r="A220" s="135" t="s">
        <v>2</v>
      </c>
      <c r="B220" s="135" t="s">
        <v>62</v>
      </c>
      <c r="C220" s="135" t="s">
        <v>63</v>
      </c>
      <c r="D220" s="135" t="s">
        <v>64</v>
      </c>
      <c r="E220" s="166" t="s">
        <v>65</v>
      </c>
    </row>
    <row r="221" spans="1:7" ht="195">
      <c r="A221" s="8">
        <v>1</v>
      </c>
      <c r="B221" s="23" t="s">
        <v>423</v>
      </c>
      <c r="C221" s="165">
        <v>1840888180</v>
      </c>
      <c r="D221" s="23" t="s">
        <v>407</v>
      </c>
      <c r="E221" s="81" t="s">
        <v>422</v>
      </c>
    </row>
    <row r="222" spans="1:7">
      <c r="A222" s="13"/>
      <c r="B222" s="13"/>
      <c r="C222" s="13"/>
      <c r="D222" s="17"/>
      <c r="E222" s="17"/>
    </row>
    <row r="223" spans="1:7">
      <c r="A223" s="13"/>
      <c r="B223" s="13"/>
      <c r="C223" s="13"/>
      <c r="D223" s="17"/>
      <c r="E223" s="17"/>
    </row>
    <row r="224" spans="1:7">
      <c r="A224" s="11"/>
      <c r="B224" s="11"/>
      <c r="C224" s="11"/>
      <c r="D224" s="12"/>
    </row>
    <row r="225" spans="1:5" ht="21" customHeight="1">
      <c r="A225" s="164" t="s">
        <v>66</v>
      </c>
    </row>
    <row r="226" spans="1:5" ht="24.75" customHeight="1">
      <c r="A226" s="141" t="s">
        <v>67</v>
      </c>
    </row>
    <row r="227" spans="1:5" ht="45">
      <c r="A227" s="135" t="s">
        <v>33</v>
      </c>
      <c r="B227" s="135" t="s">
        <v>68</v>
      </c>
      <c r="C227" s="135" t="s">
        <v>34</v>
      </c>
      <c r="D227" s="135" t="s">
        <v>69</v>
      </c>
      <c r="E227" s="135" t="s">
        <v>70</v>
      </c>
    </row>
    <row r="228" spans="1:5" ht="45">
      <c r="A228" s="23">
        <v>1</v>
      </c>
      <c r="B228" s="23" t="s">
        <v>232</v>
      </c>
      <c r="C228" s="23" t="s">
        <v>233</v>
      </c>
      <c r="D228" s="23" t="s">
        <v>234</v>
      </c>
      <c r="E228" s="81" t="s">
        <v>421</v>
      </c>
    </row>
    <row r="229" spans="1:5" ht="90">
      <c r="A229" s="8">
        <v>2</v>
      </c>
      <c r="B229" s="23" t="s">
        <v>300</v>
      </c>
      <c r="C229" s="23" t="s">
        <v>295</v>
      </c>
      <c r="D229" s="79" t="s">
        <v>260</v>
      </c>
      <c r="E229" s="81" t="s">
        <v>259</v>
      </c>
    </row>
    <row r="230" spans="1:5" ht="141.75" customHeight="1">
      <c r="A230" s="3">
        <v>3</v>
      </c>
      <c r="B230" s="83" t="s">
        <v>297</v>
      </c>
      <c r="C230" s="83" t="s">
        <v>299</v>
      </c>
      <c r="D230" s="83" t="s">
        <v>296</v>
      </c>
      <c r="E230" s="83" t="s">
        <v>298</v>
      </c>
    </row>
    <row r="231" spans="1:5">
      <c r="A231" s="3"/>
      <c r="B231" s="3"/>
      <c r="C231" s="3"/>
      <c r="D231" s="3"/>
      <c r="E231" s="3"/>
    </row>
    <row r="233" spans="1:5" ht="21" customHeight="1">
      <c r="A233" s="167" t="s">
        <v>71</v>
      </c>
      <c r="B233" s="168"/>
      <c r="C233" s="168"/>
      <c r="D233" s="168"/>
      <c r="E233" s="168"/>
    </row>
    <row r="234" spans="1:5" ht="30">
      <c r="A234" s="135" t="s">
        <v>72</v>
      </c>
      <c r="B234" s="135" t="s">
        <v>73</v>
      </c>
      <c r="C234" s="135" t="s">
        <v>74</v>
      </c>
      <c r="D234" s="135" t="s">
        <v>65</v>
      </c>
      <c r="E234" s="166" t="s">
        <v>75</v>
      </c>
    </row>
    <row r="235" spans="1:5">
      <c r="A235" s="23" t="s">
        <v>217</v>
      </c>
      <c r="B235" s="23" t="s">
        <v>217</v>
      </c>
      <c r="C235" s="23" t="s">
        <v>217</v>
      </c>
      <c r="D235" s="23" t="s">
        <v>217</v>
      </c>
      <c r="E235" s="80" t="s">
        <v>217</v>
      </c>
    </row>
    <row r="236" spans="1:5">
      <c r="A236" s="8"/>
      <c r="B236" s="8"/>
      <c r="C236" s="8"/>
      <c r="D236" s="3"/>
      <c r="E236" s="5"/>
    </row>
    <row r="237" spans="1:5">
      <c r="A237" s="3"/>
      <c r="B237" s="3"/>
      <c r="C237" s="3"/>
      <c r="D237" s="3"/>
      <c r="E237" s="5"/>
    </row>
    <row r="238" spans="1:5">
      <c r="A238" s="3"/>
      <c r="B238" s="3"/>
      <c r="C238" s="3"/>
      <c r="D238" s="3"/>
      <c r="E238" s="5"/>
    </row>
    <row r="239" spans="1:5">
      <c r="A239" s="12"/>
      <c r="B239" s="12"/>
      <c r="C239" s="12"/>
      <c r="D239" s="12"/>
    </row>
    <row r="240" spans="1:5" ht="22.5" customHeight="1">
      <c r="A240" s="167" t="s">
        <v>76</v>
      </c>
      <c r="B240" s="168"/>
      <c r="C240" s="168"/>
      <c r="D240" s="168"/>
      <c r="E240" s="168"/>
    </row>
    <row r="241" spans="1:6" ht="20.25" customHeight="1">
      <c r="A241" s="135" t="s">
        <v>77</v>
      </c>
      <c r="B241" s="135" t="s">
        <v>78</v>
      </c>
      <c r="C241" s="135" t="s">
        <v>34</v>
      </c>
      <c r="D241" s="135" t="s">
        <v>79</v>
      </c>
      <c r="E241" s="135" t="s">
        <v>65</v>
      </c>
    </row>
    <row r="242" spans="1:6" ht="105">
      <c r="A242" s="23" t="s">
        <v>113</v>
      </c>
      <c r="B242" s="24">
        <v>43851</v>
      </c>
      <c r="C242" s="23" t="s">
        <v>122</v>
      </c>
      <c r="D242" s="23" t="s">
        <v>115</v>
      </c>
      <c r="E242" s="23" t="s">
        <v>114</v>
      </c>
    </row>
    <row r="243" spans="1:6">
      <c r="A243" s="9"/>
    </row>
    <row r="245" spans="1:6">
      <c r="A245" s="169" t="s">
        <v>80</v>
      </c>
      <c r="B245" s="168"/>
      <c r="C245" s="168"/>
      <c r="D245" s="168"/>
      <c r="E245" s="168"/>
      <c r="F245" s="168"/>
    </row>
    <row r="246" spans="1:6">
      <c r="A246" s="169" t="s">
        <v>261</v>
      </c>
      <c r="B246" s="168"/>
      <c r="C246" s="168"/>
      <c r="D246" s="168"/>
      <c r="E246" s="168"/>
      <c r="F246" s="168"/>
    </row>
    <row r="247" spans="1:6" s="35" customFormat="1" ht="15.75" thickBot="1">
      <c r="A247" s="169"/>
      <c r="B247" s="168"/>
      <c r="C247" s="168"/>
      <c r="D247" s="168"/>
      <c r="E247" s="168"/>
      <c r="F247" s="168"/>
    </row>
    <row r="248" spans="1:6" s="35" customFormat="1">
      <c r="A248" s="238" t="s">
        <v>262</v>
      </c>
      <c r="B248" s="239"/>
      <c r="C248" s="240"/>
      <c r="D248" s="168"/>
      <c r="E248" s="168"/>
      <c r="F248" s="168"/>
    </row>
    <row r="249" spans="1:6" s="35" customFormat="1" ht="30">
      <c r="A249" s="170" t="s">
        <v>289</v>
      </c>
      <c r="B249" s="171" t="s">
        <v>34</v>
      </c>
      <c r="C249" s="172" t="s">
        <v>81</v>
      </c>
      <c r="D249" s="168"/>
      <c r="E249" s="168"/>
      <c r="F249" s="168"/>
    </row>
    <row r="250" spans="1:6" s="35" customFormat="1" ht="45">
      <c r="A250" s="173" t="s">
        <v>263</v>
      </c>
      <c r="B250" s="148" t="s">
        <v>264</v>
      </c>
      <c r="C250" s="174" t="s">
        <v>265</v>
      </c>
      <c r="D250" s="168"/>
      <c r="E250" s="168"/>
      <c r="F250" s="168"/>
    </row>
    <row r="251" spans="1:6" s="35" customFormat="1">
      <c r="A251" s="204" t="s">
        <v>266</v>
      </c>
      <c r="B251" s="205"/>
      <c r="C251" s="206"/>
      <c r="D251" s="168"/>
      <c r="E251" s="168"/>
      <c r="F251" s="168"/>
    </row>
    <row r="252" spans="1:6" s="35" customFormat="1" ht="30">
      <c r="A252" s="170" t="s">
        <v>289</v>
      </c>
      <c r="B252" s="171" t="s">
        <v>34</v>
      </c>
      <c r="C252" s="172" t="s">
        <v>81</v>
      </c>
      <c r="D252" s="168"/>
      <c r="E252" s="168"/>
      <c r="F252" s="168"/>
    </row>
    <row r="253" spans="1:6" s="35" customFormat="1" ht="30">
      <c r="A253" s="173" t="s">
        <v>267</v>
      </c>
      <c r="B253" s="148" t="s">
        <v>268</v>
      </c>
      <c r="C253" s="174" t="s">
        <v>265</v>
      </c>
      <c r="D253" s="168"/>
      <c r="E253" s="168"/>
      <c r="F253" s="168"/>
    </row>
    <row r="254" spans="1:6" s="35" customFormat="1" ht="45">
      <c r="A254" s="173" t="s">
        <v>269</v>
      </c>
      <c r="B254" s="148" t="s">
        <v>270</v>
      </c>
      <c r="C254" s="174" t="s">
        <v>265</v>
      </c>
      <c r="D254" s="168"/>
      <c r="E254" s="168"/>
      <c r="F254" s="168"/>
    </row>
    <row r="255" spans="1:6" s="35" customFormat="1">
      <c r="A255" s="204" t="s">
        <v>82</v>
      </c>
      <c r="B255" s="205"/>
      <c r="C255" s="206"/>
      <c r="D255" s="168"/>
      <c r="E255" s="168"/>
      <c r="F255" s="168"/>
    </row>
    <row r="256" spans="1:6" s="35" customFormat="1" ht="30">
      <c r="A256" s="170" t="s">
        <v>289</v>
      </c>
      <c r="B256" s="171" t="s">
        <v>34</v>
      </c>
      <c r="C256" s="172" t="s">
        <v>81</v>
      </c>
      <c r="D256" s="168"/>
      <c r="E256" s="168"/>
      <c r="F256" s="168"/>
    </row>
    <row r="257" spans="1:6" s="35" customFormat="1" ht="45">
      <c r="A257" s="173" t="s">
        <v>271</v>
      </c>
      <c r="B257" s="148" t="s">
        <v>272</v>
      </c>
      <c r="C257" s="174" t="s">
        <v>265</v>
      </c>
      <c r="D257" s="168"/>
      <c r="E257" s="168"/>
      <c r="F257" s="168"/>
    </row>
    <row r="258" spans="1:6" s="35" customFormat="1" ht="45">
      <c r="A258" s="173" t="s">
        <v>273</v>
      </c>
      <c r="B258" s="148" t="s">
        <v>274</v>
      </c>
      <c r="C258" s="174" t="s">
        <v>265</v>
      </c>
      <c r="D258" s="168"/>
      <c r="E258" s="168"/>
      <c r="F258" s="168"/>
    </row>
    <row r="259" spans="1:6" s="35" customFormat="1" ht="60">
      <c r="A259" s="173" t="s">
        <v>275</v>
      </c>
      <c r="B259" s="148" t="s">
        <v>276</v>
      </c>
      <c r="C259" s="174" t="s">
        <v>265</v>
      </c>
      <c r="D259" s="168"/>
      <c r="E259" s="168"/>
      <c r="F259" s="168"/>
    </row>
    <row r="260" spans="1:6" s="35" customFormat="1">
      <c r="A260" s="204" t="s">
        <v>83</v>
      </c>
      <c r="B260" s="205"/>
      <c r="C260" s="206"/>
      <c r="D260" s="168"/>
      <c r="E260" s="168"/>
      <c r="F260" s="168"/>
    </row>
    <row r="261" spans="1:6" s="35" customFormat="1" ht="30">
      <c r="A261" s="170" t="s">
        <v>289</v>
      </c>
      <c r="B261" s="171" t="s">
        <v>34</v>
      </c>
      <c r="C261" s="172" t="s">
        <v>81</v>
      </c>
      <c r="D261" s="168"/>
      <c r="E261" s="168"/>
      <c r="F261" s="168"/>
    </row>
    <row r="262" spans="1:6" s="35" customFormat="1" ht="45">
      <c r="A262" s="173" t="s">
        <v>277</v>
      </c>
      <c r="B262" s="148" t="s">
        <v>278</v>
      </c>
      <c r="C262" s="174" t="s">
        <v>265</v>
      </c>
      <c r="D262" s="168"/>
      <c r="E262" s="168"/>
      <c r="F262" s="168"/>
    </row>
    <row r="263" spans="1:6" s="35" customFormat="1">
      <c r="A263" s="204" t="s">
        <v>84</v>
      </c>
      <c r="B263" s="205"/>
      <c r="C263" s="206"/>
      <c r="D263" s="168"/>
      <c r="E263" s="168"/>
      <c r="F263" s="168"/>
    </row>
    <row r="264" spans="1:6" s="35" customFormat="1" ht="30">
      <c r="A264" s="170" t="s">
        <v>289</v>
      </c>
      <c r="B264" s="171" t="s">
        <v>34</v>
      </c>
      <c r="C264" s="172" t="s">
        <v>81</v>
      </c>
      <c r="D264" s="168"/>
      <c r="E264" s="168"/>
      <c r="F264" s="168"/>
    </row>
    <row r="265" spans="1:6" s="35" customFormat="1" ht="60">
      <c r="A265" s="173" t="s">
        <v>279</v>
      </c>
      <c r="B265" s="148" t="s">
        <v>429</v>
      </c>
      <c r="C265" s="174" t="s">
        <v>265</v>
      </c>
      <c r="D265" s="168"/>
      <c r="E265" s="168"/>
      <c r="F265" s="168"/>
    </row>
    <row r="266" spans="1:6" s="35" customFormat="1" ht="30">
      <c r="A266" s="173" t="s">
        <v>280</v>
      </c>
      <c r="B266" s="148" t="s">
        <v>430</v>
      </c>
      <c r="C266" s="174" t="s">
        <v>265</v>
      </c>
      <c r="D266" s="168"/>
      <c r="E266" s="168"/>
      <c r="F266" s="168"/>
    </row>
    <row r="267" spans="1:6" s="35" customFormat="1" ht="30">
      <c r="A267" s="173" t="s">
        <v>281</v>
      </c>
      <c r="B267" s="148" t="s">
        <v>431</v>
      </c>
      <c r="C267" s="174" t="s">
        <v>265</v>
      </c>
      <c r="D267" s="168"/>
      <c r="E267" s="168"/>
      <c r="F267" s="168"/>
    </row>
    <row r="268" spans="1:6" s="35" customFormat="1" ht="60">
      <c r="A268" s="173" t="s">
        <v>282</v>
      </c>
      <c r="B268" s="148" t="s">
        <v>432</v>
      </c>
      <c r="C268" s="174" t="s">
        <v>265</v>
      </c>
      <c r="D268" s="168"/>
      <c r="E268" s="168"/>
      <c r="F268" s="168"/>
    </row>
    <row r="269" spans="1:6" s="35" customFormat="1" ht="60">
      <c r="A269" s="173" t="s">
        <v>283</v>
      </c>
      <c r="B269" s="148" t="s">
        <v>433</v>
      </c>
      <c r="C269" s="174" t="s">
        <v>265</v>
      </c>
      <c r="D269" s="168"/>
      <c r="E269" s="168"/>
      <c r="F269" s="168"/>
    </row>
    <row r="270" spans="1:6" s="35" customFormat="1">
      <c r="A270" s="212" t="s">
        <v>288</v>
      </c>
      <c r="B270" s="213"/>
      <c r="C270" s="214"/>
      <c r="D270" s="168"/>
      <c r="E270" s="168"/>
      <c r="F270" s="168"/>
    </row>
    <row r="271" spans="1:6" s="35" customFormat="1" ht="30">
      <c r="A271" s="170" t="s">
        <v>2</v>
      </c>
      <c r="B271" s="171" t="s">
        <v>85</v>
      </c>
      <c r="C271" s="172" t="s">
        <v>86</v>
      </c>
      <c r="D271" s="168"/>
      <c r="E271" s="168"/>
      <c r="F271" s="168"/>
    </row>
    <row r="272" spans="1:6" s="35" customFormat="1" ht="75">
      <c r="A272" s="173" t="s">
        <v>284</v>
      </c>
      <c r="B272" s="148" t="s">
        <v>285</v>
      </c>
      <c r="C272" s="174" t="s">
        <v>265</v>
      </c>
      <c r="D272" s="168"/>
      <c r="E272" s="168"/>
      <c r="F272" s="168"/>
    </row>
    <row r="273" spans="1:8" s="35" customFormat="1" ht="60.75" thickBot="1">
      <c r="A273" s="173" t="s">
        <v>286</v>
      </c>
      <c r="B273" s="175" t="s">
        <v>287</v>
      </c>
      <c r="C273" s="176" t="s">
        <v>265</v>
      </c>
      <c r="D273" s="168"/>
      <c r="E273" s="168"/>
      <c r="F273" s="168"/>
    </row>
    <row r="274" spans="1:8" s="35" customFormat="1">
      <c r="A274" s="169"/>
      <c r="B274" s="168"/>
      <c r="C274" s="168"/>
      <c r="D274" s="168"/>
      <c r="E274" s="168"/>
      <c r="F274" s="168"/>
    </row>
    <row r="275" spans="1:8">
      <c r="A275" s="177"/>
      <c r="B275" s="168"/>
      <c r="C275" s="168"/>
      <c r="D275" s="168"/>
      <c r="E275" s="168"/>
      <c r="F275" s="168"/>
    </row>
    <row r="276" spans="1:8">
      <c r="A276" s="169" t="s">
        <v>372</v>
      </c>
      <c r="B276" s="168"/>
      <c r="C276" s="168"/>
      <c r="D276" s="168"/>
      <c r="E276" s="168"/>
      <c r="F276" s="168"/>
    </row>
    <row r="277" spans="1:8" s="35" customFormat="1">
      <c r="A277" s="207" t="s">
        <v>248</v>
      </c>
      <c r="B277" s="205"/>
      <c r="C277" s="205"/>
      <c r="D277" s="205"/>
      <c r="E277" s="205"/>
      <c r="F277" s="208"/>
    </row>
    <row r="278" spans="1:8" ht="15" customHeight="1">
      <c r="A278" s="228" t="s">
        <v>434</v>
      </c>
      <c r="B278" s="229"/>
      <c r="C278" s="229"/>
      <c r="D278" s="229"/>
      <c r="E278" s="229"/>
      <c r="F278" s="230"/>
      <c r="G278" s="35"/>
      <c r="H278" s="35"/>
    </row>
    <row r="279" spans="1:8" ht="15" customHeight="1">
      <c r="A279" s="231"/>
      <c r="B279" s="232"/>
      <c r="C279" s="232"/>
      <c r="D279" s="232"/>
      <c r="E279" s="232"/>
      <c r="F279" s="233"/>
      <c r="G279" s="35"/>
      <c r="H279" s="35"/>
    </row>
    <row r="280" spans="1:8" ht="15" customHeight="1">
      <c r="A280" s="231"/>
      <c r="B280" s="232"/>
      <c r="C280" s="232"/>
      <c r="D280" s="232"/>
      <c r="E280" s="232"/>
      <c r="F280" s="233"/>
      <c r="G280" s="35"/>
      <c r="H280" s="35"/>
    </row>
    <row r="281" spans="1:8" ht="15" customHeight="1">
      <c r="A281" s="231"/>
      <c r="B281" s="232"/>
      <c r="C281" s="232"/>
      <c r="D281" s="232"/>
      <c r="E281" s="232"/>
      <c r="F281" s="233"/>
      <c r="G281" s="35"/>
      <c r="H281" s="35"/>
    </row>
    <row r="282" spans="1:8" ht="15" customHeight="1">
      <c r="A282" s="231"/>
      <c r="B282" s="232"/>
      <c r="C282" s="232"/>
      <c r="D282" s="232"/>
      <c r="E282" s="232"/>
      <c r="F282" s="233"/>
      <c r="G282" s="35"/>
      <c r="H282" s="35"/>
    </row>
    <row r="283" spans="1:8" ht="15" customHeight="1">
      <c r="A283" s="231"/>
      <c r="B283" s="232"/>
      <c r="C283" s="232"/>
      <c r="D283" s="232"/>
      <c r="E283" s="232"/>
      <c r="F283" s="233"/>
      <c r="G283" s="35"/>
      <c r="H283" s="35"/>
    </row>
    <row r="284" spans="1:8" ht="15" customHeight="1">
      <c r="A284" s="231"/>
      <c r="B284" s="232"/>
      <c r="C284" s="232"/>
      <c r="D284" s="232"/>
      <c r="E284" s="232"/>
      <c r="F284" s="233"/>
      <c r="G284" s="35"/>
      <c r="H284" s="35"/>
    </row>
    <row r="285" spans="1:8" ht="15" customHeight="1">
      <c r="A285" s="231"/>
      <c r="B285" s="232"/>
      <c r="C285" s="232"/>
      <c r="D285" s="232"/>
      <c r="E285" s="232"/>
      <c r="F285" s="233"/>
      <c r="G285" s="35"/>
      <c r="H285" s="35"/>
    </row>
    <row r="286" spans="1:8" ht="409.6" customHeight="1">
      <c r="A286" s="231"/>
      <c r="B286" s="232"/>
      <c r="C286" s="232"/>
      <c r="D286" s="232"/>
      <c r="E286" s="232"/>
      <c r="F286" s="233"/>
      <c r="G286" s="35"/>
      <c r="H286" s="35"/>
    </row>
    <row r="287" spans="1:8" s="35" customFormat="1">
      <c r="A287" s="231"/>
      <c r="B287" s="232"/>
      <c r="C287" s="232"/>
      <c r="D287" s="232"/>
      <c r="E287" s="232"/>
      <c r="F287" s="233"/>
    </row>
    <row r="288" spans="1:8" s="35" customFormat="1" ht="20.25" customHeight="1">
      <c r="A288" s="234"/>
      <c r="B288" s="235"/>
      <c r="C288" s="235"/>
      <c r="D288" s="235"/>
      <c r="E288" s="235"/>
      <c r="F288" s="236"/>
    </row>
    <row r="289" spans="1:6" s="35" customFormat="1" ht="20.25" customHeight="1">
      <c r="A289" s="189" t="s">
        <v>409</v>
      </c>
      <c r="B289" s="190"/>
      <c r="C289" s="190"/>
      <c r="D289" s="190"/>
      <c r="E289" s="190"/>
      <c r="F289" s="191"/>
    </row>
    <row r="290" spans="1:6" s="35" customFormat="1" ht="35.25" customHeight="1">
      <c r="A290" s="192" t="s">
        <v>408</v>
      </c>
      <c r="B290" s="193"/>
      <c r="C290" s="193"/>
      <c r="D290" s="193"/>
      <c r="E290" s="193"/>
      <c r="F290" s="194"/>
    </row>
    <row r="291" spans="1:6">
      <c r="A291" s="371" t="s">
        <v>249</v>
      </c>
      <c r="B291" s="371"/>
      <c r="C291" s="371"/>
      <c r="D291" s="371"/>
      <c r="E291" s="371"/>
      <c r="F291" s="371"/>
    </row>
    <row r="292" spans="1:6">
      <c r="A292" s="372" t="s">
        <v>235</v>
      </c>
      <c r="B292" s="373"/>
      <c r="C292" s="373"/>
      <c r="D292" s="373"/>
      <c r="E292" s="373"/>
      <c r="F292" s="374"/>
    </row>
    <row r="293" spans="1:6">
      <c r="A293" s="375"/>
      <c r="B293" s="376"/>
      <c r="C293" s="376"/>
      <c r="D293" s="376"/>
      <c r="E293" s="376"/>
      <c r="F293" s="377"/>
    </row>
    <row r="294" spans="1:6">
      <c r="A294" s="207" t="s">
        <v>250</v>
      </c>
      <c r="B294" s="205"/>
      <c r="C294" s="205"/>
      <c r="D294" s="205"/>
      <c r="E294" s="205"/>
      <c r="F294" s="208"/>
    </row>
    <row r="295" spans="1:6" ht="112.5" customHeight="1">
      <c r="A295" s="209" t="s">
        <v>435</v>
      </c>
      <c r="B295" s="210"/>
      <c r="C295" s="210"/>
      <c r="D295" s="210"/>
      <c r="E295" s="210"/>
      <c r="F295" s="211"/>
    </row>
    <row r="296" spans="1:6" s="35" customFormat="1" ht="112.5" customHeight="1">
      <c r="A296" s="114"/>
      <c r="B296" s="113"/>
      <c r="C296" s="113"/>
      <c r="D296" s="113"/>
      <c r="E296" s="113"/>
      <c r="F296" s="115"/>
    </row>
    <row r="297" spans="1:6" s="35" customFormat="1" ht="112.5" customHeight="1">
      <c r="A297" s="114"/>
      <c r="B297" s="113"/>
      <c r="C297" s="113"/>
      <c r="D297" s="113"/>
      <c r="E297" s="113"/>
      <c r="F297" s="115"/>
    </row>
    <row r="298" spans="1:6" s="35" customFormat="1" ht="112.5" customHeight="1">
      <c r="A298" s="114"/>
      <c r="B298" s="113"/>
      <c r="C298" s="113"/>
      <c r="D298" s="113"/>
      <c r="E298" s="113"/>
      <c r="F298" s="115"/>
    </row>
    <row r="299" spans="1:6" s="35" customFormat="1" ht="18.75" customHeight="1">
      <c r="A299" s="201" t="s">
        <v>291</v>
      </c>
      <c r="B299" s="202"/>
      <c r="C299" s="202"/>
      <c r="D299" s="202"/>
      <c r="E299" s="202"/>
      <c r="F299" s="203"/>
    </row>
    <row r="300" spans="1:6" ht="105.75" customHeight="1">
      <c r="A300" s="361" t="s">
        <v>436</v>
      </c>
      <c r="B300" s="269"/>
      <c r="C300" s="269"/>
      <c r="D300" s="269"/>
      <c r="E300" s="269"/>
      <c r="F300" s="270"/>
    </row>
    <row r="301" spans="1:6" s="35" customFormat="1" ht="15" customHeight="1">
      <c r="A301" s="348" t="s">
        <v>437</v>
      </c>
      <c r="B301" s="349"/>
      <c r="C301" s="349"/>
      <c r="D301" s="349"/>
      <c r="E301" s="349"/>
      <c r="F301" s="186" t="s">
        <v>438</v>
      </c>
    </row>
    <row r="302" spans="1:6" s="35" customFormat="1" ht="15" customHeight="1">
      <c r="A302" s="348" t="s">
        <v>439</v>
      </c>
      <c r="B302" s="349"/>
      <c r="C302" s="349"/>
      <c r="D302" s="349"/>
      <c r="E302" s="349"/>
      <c r="F302" s="186" t="s">
        <v>440</v>
      </c>
    </row>
    <row r="303" spans="1:6" s="35" customFormat="1" ht="15" customHeight="1">
      <c r="A303" s="350" t="s">
        <v>441</v>
      </c>
      <c r="B303" s="351"/>
      <c r="C303" s="351"/>
      <c r="D303" s="351"/>
      <c r="E303" s="351"/>
      <c r="F303" s="187" t="s">
        <v>442</v>
      </c>
    </row>
    <row r="304" spans="1:6" ht="15" customHeight="1">
      <c r="A304" s="201" t="s">
        <v>355</v>
      </c>
      <c r="B304" s="266"/>
      <c r="C304" s="266"/>
      <c r="D304" s="266"/>
      <c r="E304" s="266"/>
      <c r="F304" s="267"/>
    </row>
    <row r="305" spans="1:7" ht="67.5" hidden="1" customHeight="1">
      <c r="A305" s="268"/>
      <c r="B305" s="269"/>
      <c r="C305" s="269"/>
      <c r="D305" s="269"/>
      <c r="E305" s="269"/>
      <c r="F305" s="270"/>
    </row>
    <row r="306" spans="1:7" ht="15" customHeight="1">
      <c r="A306" s="288" t="s">
        <v>353</v>
      </c>
      <c r="B306" s="289"/>
      <c r="C306" s="289"/>
      <c r="D306" s="289"/>
      <c r="E306" s="289"/>
      <c r="F306" s="290"/>
      <c r="G306" s="101"/>
    </row>
    <row r="307" spans="1:7">
      <c r="A307" s="291"/>
      <c r="B307" s="292"/>
      <c r="C307" s="292"/>
      <c r="D307" s="292"/>
      <c r="E307" s="292"/>
      <c r="F307" s="293"/>
      <c r="G307" s="101"/>
    </row>
    <row r="308" spans="1:7">
      <c r="A308" s="291"/>
      <c r="B308" s="292"/>
      <c r="C308" s="292"/>
      <c r="D308" s="292"/>
      <c r="E308" s="292"/>
      <c r="F308" s="293"/>
      <c r="G308" s="101"/>
    </row>
    <row r="309" spans="1:7">
      <c r="A309" s="291"/>
      <c r="B309" s="292"/>
      <c r="C309" s="292"/>
      <c r="D309" s="292"/>
      <c r="E309" s="292"/>
      <c r="F309" s="293"/>
      <c r="G309" s="101"/>
    </row>
    <row r="310" spans="1:7">
      <c r="A310" s="291"/>
      <c r="B310" s="292"/>
      <c r="C310" s="292"/>
      <c r="D310" s="292"/>
      <c r="E310" s="292"/>
      <c r="F310" s="293"/>
      <c r="G310" s="101"/>
    </row>
    <row r="311" spans="1:7">
      <c r="A311" s="291"/>
      <c r="B311" s="292"/>
      <c r="C311" s="292"/>
      <c r="D311" s="292"/>
      <c r="E311" s="292"/>
      <c r="F311" s="293"/>
      <c r="G311" s="101"/>
    </row>
    <row r="312" spans="1:7">
      <c r="A312" s="291"/>
      <c r="B312" s="292"/>
      <c r="C312" s="292"/>
      <c r="D312" s="292"/>
      <c r="E312" s="292"/>
      <c r="F312" s="293"/>
      <c r="G312" s="101"/>
    </row>
    <row r="313" spans="1:7">
      <c r="A313" s="291"/>
      <c r="B313" s="292"/>
      <c r="C313" s="292"/>
      <c r="D313" s="292"/>
      <c r="E313" s="292"/>
      <c r="F313" s="293"/>
      <c r="G313" s="101"/>
    </row>
    <row r="314" spans="1:7" ht="102" customHeight="1">
      <c r="A314" s="294"/>
      <c r="B314" s="295"/>
      <c r="C314" s="295"/>
      <c r="D314" s="295"/>
      <c r="E314" s="295"/>
      <c r="F314" s="296"/>
      <c r="G314" s="101"/>
    </row>
    <row r="315" spans="1:7">
      <c r="A315" s="298" t="s">
        <v>313</v>
      </c>
      <c r="B315" s="299"/>
      <c r="C315" s="299"/>
      <c r="D315" s="299"/>
      <c r="E315" s="299"/>
      <c r="F315" s="300"/>
      <c r="G315" s="35"/>
    </row>
    <row r="316" spans="1:7" s="35" customFormat="1" ht="38.25">
      <c r="A316" s="88" t="s">
        <v>314</v>
      </c>
      <c r="B316" s="88" t="s">
        <v>315</v>
      </c>
      <c r="C316" s="88" t="s">
        <v>316</v>
      </c>
      <c r="D316" s="87"/>
      <c r="E316" s="87"/>
      <c r="F316" s="87"/>
    </row>
    <row r="317" spans="1:7" s="35" customFormat="1" ht="57" customHeight="1" thickBot="1">
      <c r="A317" s="89" t="s">
        <v>317</v>
      </c>
      <c r="B317" s="90">
        <v>53.134</v>
      </c>
      <c r="C317" s="271">
        <v>66.233999999999995</v>
      </c>
      <c r="D317" s="87"/>
      <c r="E317" s="87"/>
      <c r="F317" s="87"/>
    </row>
    <row r="318" spans="1:7" s="35" customFormat="1" ht="66" customHeight="1" thickBot="1">
      <c r="A318" s="91" t="s">
        <v>318</v>
      </c>
      <c r="B318" s="90">
        <v>2.3860000000000001</v>
      </c>
      <c r="C318" s="272"/>
      <c r="D318" s="87"/>
      <c r="E318" s="87"/>
      <c r="F318" s="87"/>
    </row>
    <row r="319" spans="1:7" s="35" customFormat="1" ht="15" customHeight="1">
      <c r="A319" s="273" t="s">
        <v>319</v>
      </c>
      <c r="B319" s="275">
        <v>55.52</v>
      </c>
      <c r="C319" s="301">
        <v>66.233999999999995</v>
      </c>
      <c r="D319" s="87"/>
      <c r="E319" s="87"/>
      <c r="F319" s="87"/>
    </row>
    <row r="320" spans="1:7" s="35" customFormat="1" ht="72.75" customHeight="1" thickBot="1">
      <c r="A320" s="274"/>
      <c r="B320" s="276"/>
      <c r="C320" s="302"/>
      <c r="D320" s="87"/>
      <c r="E320" s="87"/>
      <c r="F320" s="87"/>
    </row>
    <row r="321" spans="1:7" ht="200.25" customHeight="1">
      <c r="A321" s="288" t="s">
        <v>406</v>
      </c>
      <c r="B321" s="289"/>
      <c r="C321" s="289"/>
      <c r="D321" s="289"/>
      <c r="E321" s="289"/>
      <c r="F321" s="289"/>
      <c r="G321" s="290"/>
    </row>
    <row r="322" spans="1:7" s="35" customFormat="1" ht="15.75" customHeight="1">
      <c r="A322" s="122"/>
      <c r="B322" s="102"/>
      <c r="C322" s="102"/>
      <c r="D322" s="102"/>
      <c r="E322" s="102"/>
      <c r="F322" s="102"/>
      <c r="G322" s="102"/>
    </row>
    <row r="323" spans="1:7" s="35" customFormat="1" ht="14.25" customHeight="1">
      <c r="A323" s="122"/>
      <c r="B323" s="102"/>
      <c r="C323" s="102"/>
      <c r="D323" s="102"/>
      <c r="E323" s="102"/>
      <c r="F323" s="102"/>
      <c r="G323" s="102"/>
    </row>
    <row r="324" spans="1:7" s="35" customFormat="1" ht="12" customHeight="1">
      <c r="A324" s="122"/>
      <c r="B324" s="102"/>
      <c r="C324" s="102"/>
      <c r="D324" s="102"/>
      <c r="E324" s="102"/>
      <c r="F324" s="102"/>
      <c r="G324" s="102"/>
    </row>
    <row r="325" spans="1:7" s="35" customFormat="1" ht="14.25" customHeight="1">
      <c r="A325" s="122"/>
      <c r="B325" s="102"/>
      <c r="C325" s="102"/>
      <c r="D325" s="102"/>
      <c r="E325" s="102"/>
      <c r="F325" s="102"/>
      <c r="G325" s="102"/>
    </row>
    <row r="326" spans="1:7" s="35" customFormat="1" ht="14.25" customHeight="1">
      <c r="A326" s="122"/>
      <c r="B326" s="102"/>
      <c r="C326" s="102"/>
      <c r="D326" s="102"/>
      <c r="E326" s="102"/>
      <c r="F326" s="102"/>
      <c r="G326" s="102"/>
    </row>
    <row r="327" spans="1:7" s="35" customFormat="1" ht="14.25" customHeight="1">
      <c r="A327" s="122"/>
      <c r="B327" s="102"/>
      <c r="C327" s="102"/>
      <c r="D327" s="102"/>
      <c r="E327" s="102"/>
      <c r="F327" s="102"/>
      <c r="G327" s="102"/>
    </row>
    <row r="328" spans="1:7" s="35" customFormat="1" ht="14.25" customHeight="1">
      <c r="A328" s="122"/>
      <c r="B328" s="102"/>
      <c r="C328" s="102"/>
      <c r="D328" s="102"/>
      <c r="E328" s="102"/>
      <c r="F328" s="102"/>
      <c r="G328" s="102"/>
    </row>
    <row r="329" spans="1:7" s="35" customFormat="1" ht="14.25" customHeight="1">
      <c r="A329" s="122"/>
      <c r="B329" s="102"/>
      <c r="C329" s="102"/>
      <c r="D329" s="102"/>
      <c r="E329" s="102"/>
      <c r="F329" s="102"/>
      <c r="G329" s="102"/>
    </row>
    <row r="330" spans="1:7" s="35" customFormat="1" ht="14.25" customHeight="1">
      <c r="A330" s="122"/>
      <c r="B330" s="102"/>
      <c r="C330" s="102"/>
      <c r="D330" s="102"/>
      <c r="E330" s="102"/>
      <c r="F330" s="102"/>
      <c r="G330" s="102"/>
    </row>
    <row r="331" spans="1:7" s="35" customFormat="1" ht="14.25" customHeight="1">
      <c r="A331" s="122"/>
      <c r="B331" s="102"/>
      <c r="C331" s="102"/>
      <c r="D331" s="102"/>
      <c r="E331" s="102"/>
      <c r="F331" s="102"/>
      <c r="G331" s="102"/>
    </row>
    <row r="332" spans="1:7" s="35" customFormat="1" ht="14.25" customHeight="1">
      <c r="A332" s="122"/>
      <c r="B332" s="102"/>
      <c r="C332" s="102"/>
      <c r="D332" s="102"/>
      <c r="E332" s="102"/>
      <c r="F332" s="102"/>
      <c r="G332" s="102"/>
    </row>
    <row r="333" spans="1:7" s="35" customFormat="1" ht="14.25" customHeight="1">
      <c r="A333" s="122"/>
      <c r="B333" s="102"/>
      <c r="C333" s="102"/>
      <c r="D333" s="102"/>
      <c r="E333" s="102"/>
      <c r="F333" s="102"/>
      <c r="G333" s="102"/>
    </row>
    <row r="334" spans="1:7" s="35" customFormat="1" ht="14.25" customHeight="1">
      <c r="A334" s="122"/>
      <c r="B334" s="102"/>
      <c r="C334" s="102"/>
      <c r="D334" s="102"/>
      <c r="E334" s="102"/>
      <c r="F334" s="102"/>
      <c r="G334" s="102"/>
    </row>
    <row r="335" spans="1:7" s="35" customFormat="1" ht="14.25" customHeight="1">
      <c r="A335" s="122"/>
      <c r="B335" s="102"/>
      <c r="C335" s="102"/>
      <c r="D335" s="102"/>
      <c r="E335" s="102"/>
      <c r="F335" s="102"/>
      <c r="G335" s="102"/>
    </row>
    <row r="336" spans="1:7" s="35" customFormat="1" ht="14.25" customHeight="1">
      <c r="A336" s="122"/>
      <c r="B336" s="102"/>
      <c r="C336" s="102"/>
      <c r="D336" s="102"/>
      <c r="E336" s="102"/>
      <c r="F336" s="102"/>
      <c r="G336" s="102"/>
    </row>
    <row r="337" spans="1:9" s="35" customFormat="1" ht="14.25" customHeight="1">
      <c r="A337" s="122"/>
      <c r="B337" s="102"/>
      <c r="C337" s="102"/>
      <c r="D337" s="102"/>
      <c r="E337" s="102"/>
      <c r="F337" s="102"/>
      <c r="G337" s="102"/>
    </row>
    <row r="338" spans="1:9" s="35" customFormat="1" ht="12" customHeight="1">
      <c r="A338" s="122"/>
      <c r="B338" s="102"/>
      <c r="C338" s="102"/>
      <c r="D338" s="102"/>
      <c r="E338" s="102"/>
      <c r="F338" s="102"/>
      <c r="G338" s="102"/>
    </row>
    <row r="339" spans="1:9" s="35" customFormat="1" ht="15" customHeight="1">
      <c r="A339" s="122"/>
      <c r="B339" s="102"/>
      <c r="C339" s="102"/>
      <c r="D339" s="102"/>
      <c r="E339" s="102"/>
      <c r="F339" s="102"/>
      <c r="G339" s="102"/>
    </row>
    <row r="340" spans="1:9" s="35" customFormat="1" ht="13.5" customHeight="1">
      <c r="A340" s="122"/>
      <c r="B340" s="102"/>
      <c r="C340" s="102"/>
      <c r="D340" s="102"/>
      <c r="E340" s="102"/>
      <c r="F340" s="102"/>
      <c r="G340" s="102"/>
    </row>
    <row r="341" spans="1:9" s="35" customFormat="1" ht="13.5" customHeight="1">
      <c r="A341" s="122"/>
      <c r="B341" s="102"/>
      <c r="C341" s="102"/>
      <c r="D341" s="102"/>
      <c r="E341" s="102"/>
      <c r="F341" s="102"/>
      <c r="G341" s="102"/>
    </row>
    <row r="342" spans="1:9" s="35" customFormat="1" ht="13.5" customHeight="1">
      <c r="A342" s="122"/>
      <c r="B342" s="102"/>
      <c r="C342" s="102"/>
      <c r="D342" s="102"/>
      <c r="E342" s="102"/>
      <c r="F342" s="102"/>
      <c r="G342" s="102"/>
    </row>
    <row r="343" spans="1:9" s="35" customFormat="1" ht="17.25" customHeight="1">
      <c r="A343" s="117"/>
      <c r="B343" s="117"/>
      <c r="C343" s="117"/>
      <c r="D343" s="117"/>
      <c r="E343" s="117"/>
      <c r="F343" s="117"/>
      <c r="G343" s="117"/>
    </row>
    <row r="344" spans="1:9" s="35" customFormat="1" ht="21" customHeight="1">
      <c r="A344" s="116"/>
      <c r="B344" s="117"/>
      <c r="C344" s="117"/>
      <c r="D344" s="117"/>
      <c r="E344" s="117"/>
      <c r="F344" s="117"/>
      <c r="G344" s="118"/>
    </row>
    <row r="345" spans="1:9" s="35" customFormat="1" ht="15" customHeight="1">
      <c r="A345" s="119"/>
      <c r="B345" s="120"/>
      <c r="C345" s="120"/>
      <c r="D345" s="120"/>
      <c r="E345" s="120"/>
      <c r="F345" s="120"/>
      <c r="G345" s="121"/>
    </row>
    <row r="346" spans="1:9" ht="131.25" customHeight="1">
      <c r="A346" s="201" t="s">
        <v>354</v>
      </c>
      <c r="B346" s="202"/>
      <c r="C346" s="202"/>
      <c r="D346" s="202"/>
      <c r="E346" s="202"/>
      <c r="F346" s="202"/>
      <c r="G346" s="203"/>
    </row>
    <row r="347" spans="1:9">
      <c r="A347" s="303" t="s">
        <v>320</v>
      </c>
      <c r="B347" s="304"/>
      <c r="C347" s="304"/>
      <c r="D347" s="304"/>
      <c r="E347" s="304"/>
      <c r="F347" s="304"/>
      <c r="G347" s="305"/>
    </row>
    <row r="348" spans="1:9" ht="22.5">
      <c r="A348" s="297" t="s">
        <v>321</v>
      </c>
      <c r="B348" s="92" t="s">
        <v>322</v>
      </c>
      <c r="C348" s="93" t="s">
        <v>323</v>
      </c>
      <c r="D348" s="283" t="s">
        <v>324</v>
      </c>
      <c r="E348" s="284"/>
      <c r="F348" s="284"/>
      <c r="G348" s="285"/>
      <c r="I348" s="14"/>
    </row>
    <row r="349" spans="1:9">
      <c r="A349" s="297"/>
      <c r="B349" s="92"/>
      <c r="C349" s="93"/>
      <c r="D349" s="94" t="s">
        <v>325</v>
      </c>
      <c r="E349" s="94" t="s">
        <v>326</v>
      </c>
      <c r="F349" s="94" t="s">
        <v>327</v>
      </c>
      <c r="G349" s="94" t="s">
        <v>328</v>
      </c>
      <c r="I349" s="14"/>
    </row>
    <row r="350" spans="1:9" ht="15.75" thickBot="1">
      <c r="A350" s="277" t="s">
        <v>329</v>
      </c>
      <c r="B350" s="95" t="s">
        <v>330</v>
      </c>
      <c r="C350" s="279">
        <v>210</v>
      </c>
      <c r="D350" s="96">
        <v>80</v>
      </c>
      <c r="E350" s="96"/>
      <c r="F350" s="96"/>
      <c r="G350" s="96"/>
      <c r="I350" s="123"/>
    </row>
    <row r="351" spans="1:9" ht="15.75" thickBot="1">
      <c r="A351" s="277"/>
      <c r="B351" s="95" t="s">
        <v>331</v>
      </c>
      <c r="C351" s="279"/>
      <c r="D351" s="96">
        <v>50</v>
      </c>
      <c r="E351" s="96">
        <v>36</v>
      </c>
      <c r="F351" s="96"/>
      <c r="G351" s="96"/>
      <c r="I351" s="123"/>
    </row>
    <row r="352" spans="1:9" ht="15.75" thickBot="1">
      <c r="A352" s="278"/>
      <c r="B352" s="95" t="s">
        <v>332</v>
      </c>
      <c r="C352" s="280"/>
      <c r="D352" s="96">
        <v>50</v>
      </c>
      <c r="E352" s="96"/>
      <c r="F352" s="96"/>
      <c r="G352" s="96"/>
      <c r="I352" s="123"/>
    </row>
    <row r="353" spans="1:9" ht="15.75" thickBot="1">
      <c r="A353" s="281" t="s">
        <v>333</v>
      </c>
      <c r="B353" s="95" t="s">
        <v>334</v>
      </c>
      <c r="C353" s="282">
        <v>160</v>
      </c>
      <c r="D353" s="96">
        <v>80</v>
      </c>
      <c r="E353" s="96"/>
      <c r="F353" s="96"/>
      <c r="G353" s="96"/>
      <c r="I353" s="14"/>
    </row>
    <row r="354" spans="1:9" ht="15.75" thickBot="1">
      <c r="A354" s="278"/>
      <c r="B354" s="95" t="s">
        <v>335</v>
      </c>
      <c r="C354" s="280"/>
      <c r="D354" s="96">
        <v>80</v>
      </c>
      <c r="E354" s="96"/>
      <c r="F354" s="96"/>
      <c r="G354" s="96"/>
      <c r="I354" s="14"/>
    </row>
    <row r="355" spans="1:9" ht="15.75" thickBot="1">
      <c r="A355" s="281" t="s">
        <v>336</v>
      </c>
      <c r="B355" s="95" t="s">
        <v>336</v>
      </c>
      <c r="C355" s="282">
        <v>560</v>
      </c>
      <c r="D355" s="96">
        <v>30</v>
      </c>
      <c r="E355" s="96">
        <v>30</v>
      </c>
      <c r="F355" s="96"/>
      <c r="G355" s="96"/>
    </row>
    <row r="356" spans="1:9" ht="15.75" thickBot="1">
      <c r="A356" s="277"/>
      <c r="B356" s="95" t="s">
        <v>337</v>
      </c>
      <c r="C356" s="279"/>
      <c r="D356" s="96"/>
      <c r="E356" s="96"/>
      <c r="F356" s="96"/>
      <c r="G356" s="96">
        <v>90</v>
      </c>
    </row>
    <row r="357" spans="1:9" ht="15.75" thickBot="1">
      <c r="A357" s="277"/>
      <c r="B357" s="95" t="s">
        <v>338</v>
      </c>
      <c r="C357" s="279"/>
      <c r="D357" s="96"/>
      <c r="E357" s="96"/>
      <c r="F357" s="96">
        <v>50</v>
      </c>
      <c r="G357" s="96">
        <v>90</v>
      </c>
    </row>
    <row r="358" spans="1:9" ht="15.75" thickBot="1">
      <c r="A358" s="277"/>
      <c r="B358" s="95" t="s">
        <v>339</v>
      </c>
      <c r="C358" s="279"/>
      <c r="D358" s="96"/>
      <c r="E358" s="96"/>
      <c r="F358" s="96"/>
      <c r="G358" s="96">
        <v>60</v>
      </c>
    </row>
    <row r="359" spans="1:9" ht="15.75" thickBot="1">
      <c r="A359" s="277"/>
      <c r="B359" s="95" t="s">
        <v>340</v>
      </c>
      <c r="C359" s="279"/>
      <c r="D359" s="96"/>
      <c r="E359" s="96"/>
      <c r="F359" s="96"/>
      <c r="G359" s="96">
        <v>48</v>
      </c>
    </row>
    <row r="360" spans="1:9" ht="15.75" thickBot="1">
      <c r="A360" s="278"/>
      <c r="B360" s="95" t="s">
        <v>341</v>
      </c>
      <c r="C360" s="280"/>
      <c r="D360" s="96"/>
      <c r="E360" s="96"/>
      <c r="F360" s="96"/>
      <c r="G360" s="96">
        <v>162</v>
      </c>
    </row>
    <row r="361" spans="1:9" ht="15.75" thickBot="1">
      <c r="A361" s="282" t="s">
        <v>342</v>
      </c>
      <c r="B361" s="95" t="s">
        <v>343</v>
      </c>
      <c r="C361" s="97"/>
      <c r="D361" s="96"/>
      <c r="E361" s="96"/>
      <c r="F361" s="96">
        <v>50</v>
      </c>
      <c r="G361" s="96"/>
    </row>
    <row r="362" spans="1:9" ht="15.75" thickBot="1">
      <c r="A362" s="279"/>
      <c r="B362" s="95" t="s">
        <v>344</v>
      </c>
      <c r="C362" s="97">
        <v>490</v>
      </c>
      <c r="D362" s="96">
        <v>70</v>
      </c>
      <c r="E362" s="96">
        <v>30</v>
      </c>
      <c r="F362" s="96"/>
      <c r="G362" s="96"/>
    </row>
    <row r="363" spans="1:9" ht="15.75" thickBot="1">
      <c r="A363" s="279"/>
      <c r="B363" s="95" t="s">
        <v>345</v>
      </c>
      <c r="C363" s="98"/>
      <c r="D363" s="96">
        <v>30</v>
      </c>
      <c r="E363" s="96"/>
      <c r="F363" s="96">
        <v>80</v>
      </c>
      <c r="G363" s="96"/>
    </row>
    <row r="364" spans="1:9" ht="15.75" thickBot="1">
      <c r="A364" s="279"/>
      <c r="B364" s="95" t="s">
        <v>346</v>
      </c>
      <c r="C364" s="98"/>
      <c r="D364" s="96">
        <v>80</v>
      </c>
      <c r="E364" s="96"/>
      <c r="F364" s="96">
        <v>30</v>
      </c>
      <c r="G364" s="96"/>
    </row>
    <row r="365" spans="1:9" ht="15.75" thickBot="1">
      <c r="A365" s="279"/>
      <c r="B365" s="95" t="s">
        <v>347</v>
      </c>
      <c r="C365" s="98"/>
      <c r="D365" s="96">
        <v>80</v>
      </c>
      <c r="E365" s="96"/>
      <c r="F365" s="96"/>
      <c r="G365" s="96"/>
    </row>
    <row r="366" spans="1:9" ht="15.75" thickBot="1">
      <c r="A366" s="280"/>
      <c r="B366" s="95" t="s">
        <v>348</v>
      </c>
      <c r="C366" s="99"/>
      <c r="D366" s="96">
        <v>40</v>
      </c>
      <c r="E366" s="96"/>
      <c r="F366" s="96"/>
      <c r="G366" s="96"/>
    </row>
    <row r="367" spans="1:9" ht="15.75" thickBot="1">
      <c r="A367" s="100" t="s">
        <v>349</v>
      </c>
      <c r="B367" s="95" t="s">
        <v>350</v>
      </c>
      <c r="C367" s="96">
        <v>134</v>
      </c>
      <c r="D367" s="96"/>
      <c r="E367" s="96"/>
      <c r="F367" s="96">
        <v>100</v>
      </c>
      <c r="G367" s="96" t="s">
        <v>351</v>
      </c>
    </row>
    <row r="368" spans="1:9">
      <c r="A368" s="286" t="s">
        <v>352</v>
      </c>
      <c r="B368" s="306"/>
      <c r="C368" s="286">
        <v>1.56</v>
      </c>
      <c r="D368" s="286">
        <v>670</v>
      </c>
      <c r="E368" s="286">
        <v>96</v>
      </c>
      <c r="F368" s="286">
        <v>310</v>
      </c>
      <c r="G368" s="286">
        <v>484</v>
      </c>
    </row>
    <row r="369" spans="1:7" ht="15.75" thickBot="1">
      <c r="A369" s="287"/>
      <c r="B369" s="307"/>
      <c r="C369" s="287"/>
      <c r="D369" s="287"/>
      <c r="E369" s="287"/>
      <c r="F369" s="287"/>
      <c r="G369" s="287"/>
    </row>
  </sheetData>
  <mergeCells count="134">
    <mergeCell ref="B33:C33"/>
    <mergeCell ref="I90:I92"/>
    <mergeCell ref="A301:E301"/>
    <mergeCell ref="A302:E302"/>
    <mergeCell ref="A303:E303"/>
    <mergeCell ref="E64:F64"/>
    <mergeCell ref="E65:F65"/>
    <mergeCell ref="E66:F66"/>
    <mergeCell ref="E67:F67"/>
    <mergeCell ref="G90:H92"/>
    <mergeCell ref="F90:F92"/>
    <mergeCell ref="E90:E92"/>
    <mergeCell ref="G89:H89"/>
    <mergeCell ref="A300:F300"/>
    <mergeCell ref="F99:F102"/>
    <mergeCell ref="A178:G178"/>
    <mergeCell ref="G93:H93"/>
    <mergeCell ref="G94:H94"/>
    <mergeCell ref="D90:D92"/>
    <mergeCell ref="C90:C92"/>
    <mergeCell ref="B90:B92"/>
    <mergeCell ref="A90:A92"/>
    <mergeCell ref="A136:A140"/>
    <mergeCell ref="A291:F291"/>
    <mergeCell ref="A292:F293"/>
    <mergeCell ref="E39:F39"/>
    <mergeCell ref="C38:D38"/>
    <mergeCell ref="E38:F38"/>
    <mergeCell ref="C39:D39"/>
    <mergeCell ref="C40:D40"/>
    <mergeCell ref="C41:D41"/>
    <mergeCell ref="A87:A88"/>
    <mergeCell ref="B87:B88"/>
    <mergeCell ref="C87:C88"/>
    <mergeCell ref="D87:D88"/>
    <mergeCell ref="A11:H11"/>
    <mergeCell ref="C76:C77"/>
    <mergeCell ref="B76:B77"/>
    <mergeCell ref="A76:A77"/>
    <mergeCell ref="B15:C15"/>
    <mergeCell ref="B16:C16"/>
    <mergeCell ref="B17:C17"/>
    <mergeCell ref="B18:C18"/>
    <mergeCell ref="B19:C19"/>
    <mergeCell ref="B20:C20"/>
    <mergeCell ref="B21:C21"/>
    <mergeCell ref="B22:C22"/>
    <mergeCell ref="B23:C23"/>
    <mergeCell ref="B24:C24"/>
    <mergeCell ref="B25:C25"/>
    <mergeCell ref="C42:D42"/>
    <mergeCell ref="B26:C26"/>
    <mergeCell ref="B27:C27"/>
    <mergeCell ref="A36:G36"/>
    <mergeCell ref="E61:F61"/>
    <mergeCell ref="E62:F62"/>
    <mergeCell ref="E63:F63"/>
    <mergeCell ref="E42:F42"/>
    <mergeCell ref="E41:F41"/>
    <mergeCell ref="D368:D369"/>
    <mergeCell ref="E368:E369"/>
    <mergeCell ref="F368:F369"/>
    <mergeCell ref="G368:G369"/>
    <mergeCell ref="A306:F314"/>
    <mergeCell ref="A348:A349"/>
    <mergeCell ref="A315:F315"/>
    <mergeCell ref="C319:C320"/>
    <mergeCell ref="A347:G347"/>
    <mergeCell ref="A321:G321"/>
    <mergeCell ref="A355:A360"/>
    <mergeCell ref="C355:C360"/>
    <mergeCell ref="A361:A366"/>
    <mergeCell ref="A368:A369"/>
    <mergeCell ref="B368:B369"/>
    <mergeCell ref="C368:C369"/>
    <mergeCell ref="A304:F304"/>
    <mergeCell ref="A305:F305"/>
    <mergeCell ref="C317:C318"/>
    <mergeCell ref="A319:A320"/>
    <mergeCell ref="B319:B320"/>
    <mergeCell ref="A350:A352"/>
    <mergeCell ref="C350:C352"/>
    <mergeCell ref="A353:A354"/>
    <mergeCell ref="C353:C354"/>
    <mergeCell ref="A346:G346"/>
    <mergeCell ref="D348:G348"/>
    <mergeCell ref="A26:A27"/>
    <mergeCell ref="A248:C248"/>
    <mergeCell ref="A251:C251"/>
    <mergeCell ref="A255:C255"/>
    <mergeCell ref="F109:F112"/>
    <mergeCell ref="E87:E88"/>
    <mergeCell ref="A141:A142"/>
    <mergeCell ref="A144:A145"/>
    <mergeCell ref="A2:H2"/>
    <mergeCell ref="C80:F80"/>
    <mergeCell ref="A8:H8"/>
    <mergeCell ref="G74:G75"/>
    <mergeCell ref="F74:F75"/>
    <mergeCell ref="E74:E75"/>
    <mergeCell ref="D74:D75"/>
    <mergeCell ref="C74:C75"/>
    <mergeCell ref="B74:B75"/>
    <mergeCell ref="A74:A75"/>
    <mergeCell ref="G76:G77"/>
    <mergeCell ref="F76:F77"/>
    <mergeCell ref="E76:E77"/>
    <mergeCell ref="D76:D77"/>
    <mergeCell ref="A7:H7"/>
    <mergeCell ref="A10:H10"/>
    <mergeCell ref="A289:F289"/>
    <mergeCell ref="A290:F290"/>
    <mergeCell ref="A39:A42"/>
    <mergeCell ref="B39:B42"/>
    <mergeCell ref="A299:F299"/>
    <mergeCell ref="A260:C260"/>
    <mergeCell ref="A294:F294"/>
    <mergeCell ref="A295:F295"/>
    <mergeCell ref="A263:C263"/>
    <mergeCell ref="A270:C270"/>
    <mergeCell ref="A183:G183"/>
    <mergeCell ref="G184:G215"/>
    <mergeCell ref="G121:G133"/>
    <mergeCell ref="A122:A127"/>
    <mergeCell ref="A128:A131"/>
    <mergeCell ref="A134:G134"/>
    <mergeCell ref="A278:F288"/>
    <mergeCell ref="A277:F277"/>
    <mergeCell ref="A146:G146"/>
    <mergeCell ref="G85:H85"/>
    <mergeCell ref="G86:H86"/>
    <mergeCell ref="G87:H87"/>
    <mergeCell ref="G88:H88"/>
    <mergeCell ref="E40:F40"/>
  </mergeCells>
  <hyperlinks>
    <hyperlink ref="E62" r:id="rId1" xr:uid="{00000000-0004-0000-0000-000000000000}"/>
    <hyperlink ref="E63:E67" r:id="rId2" display="https://informacionpublica.paraguay.gov.py/ " xr:uid="{00000000-0004-0000-0000-000001000000}"/>
    <hyperlink ref="F103" r:id="rId3" xr:uid="{00000000-0004-0000-0000-000002000000}"/>
    <hyperlink ref="F104" r:id="rId4" xr:uid="{00000000-0004-0000-0000-000003000000}"/>
    <hyperlink ref="F105" r:id="rId5" xr:uid="{00000000-0004-0000-0000-000004000000}"/>
    <hyperlink ref="F99" r:id="rId6" xr:uid="{00000000-0004-0000-0000-000005000000}"/>
    <hyperlink ref="E229" r:id="rId7" location="!/buscar_informacion#busqueda" xr:uid="{00000000-0004-0000-0000-000006000000}"/>
    <hyperlink ref="H72" r:id="rId8" xr:uid="{00000000-0004-0000-0000-000007000000}"/>
    <hyperlink ref="H73" r:id="rId9" xr:uid="{00000000-0004-0000-0000-000008000000}"/>
    <hyperlink ref="C47" r:id="rId10" xr:uid="{00000000-0004-0000-0000-000009000000}"/>
    <hyperlink ref="C48" r:id="rId11" xr:uid="{00000000-0004-0000-0000-00000A000000}"/>
    <hyperlink ref="C49" r:id="rId12" xr:uid="{00000000-0004-0000-0000-00000B000000}"/>
    <hyperlink ref="C50" r:id="rId13" xr:uid="{00000000-0004-0000-0000-00000C000000}"/>
    <hyperlink ref="C55" r:id="rId14" xr:uid="{00000000-0004-0000-0000-00000D000000}"/>
    <hyperlink ref="F109" r:id="rId15" xr:uid="{00000000-0004-0000-0000-00000E000000}"/>
    <hyperlink ref="G184" r:id="rId16" xr:uid="{00000000-0004-0000-0000-00000F000000}"/>
    <hyperlink ref="G41" r:id="rId17" display="Plan Nacional de Desarrollo 2030. Secretaría Técnica de Planificación." xr:uid="{00000000-0004-0000-0000-000010000000}"/>
    <hyperlink ref="G42" r:id="rId18" display="ODS (Objetivos de Desarrollo Social). Organización de las Naciones Unidas." xr:uid="{00000000-0004-0000-0000-000011000000}"/>
    <hyperlink ref="E228" r:id="rId19" xr:uid="{00000000-0004-0000-0000-000012000000}"/>
    <hyperlink ref="E221" r:id="rId20" xr:uid="{FF941E43-A07B-49A0-B74A-F56D29E8D995}"/>
    <hyperlink ref="G39" r:id="rId21" xr:uid="{79AEDF2A-0A59-4E19-A2EB-69679D726B78}"/>
    <hyperlink ref="G40" r:id="rId22" display="Plan Operativo Institucional 2020. (ver)" xr:uid="{ABCF3C5A-3FF3-4881-BB54-3BB8AE28B930}"/>
    <hyperlink ref="B26" r:id="rId23" xr:uid="{72848EF7-88A2-42F8-93E4-880B8A2296E9}"/>
    <hyperlink ref="B27" r:id="rId24" xr:uid="{2CA82079-4423-4085-BFA4-4F9CD6C9E68D}"/>
    <hyperlink ref="H75" r:id="rId25" xr:uid="{0C29462D-0AEF-412E-BF14-27E55EF76E1B}"/>
    <hyperlink ref="H77" r:id="rId26" xr:uid="{F538F980-5FF4-4778-9F00-449152DBF33F}"/>
    <hyperlink ref="B26:C26" r:id="rId27" display="Resolucion N° 659/2019" xr:uid="{DB6AD395-33C2-4EF7-864D-755D2CE3B6DA}"/>
    <hyperlink ref="B27:C27" r:id="rId28" display="Resolucion N° 547/2020" xr:uid="{9167AF31-EF28-4B89-BD61-644006D9DFFA}"/>
    <hyperlink ref="F301" r:id="rId29" xr:uid="{BBAD5A72-12DC-4988-BB3B-5E5A087EB643}"/>
    <hyperlink ref="F302" r:id="rId30" xr:uid="{F5099830-DA4E-4135-B671-4FBC7F5CDA9D}"/>
    <hyperlink ref="F303" r:id="rId31" xr:uid="{88A32196-0640-4CA0-9D10-B9F06C0BE533}"/>
    <hyperlink ref="I85" r:id="rId32" xr:uid="{CF904FC6-9C88-40C7-930B-904A28A7B8F9}"/>
    <hyperlink ref="B33:C33" r:id="rId33" display="Resolucion N°593 /2020" xr:uid="{D19838E6-FE83-4176-83C7-ADCEAADF73E8}"/>
  </hyperlinks>
  <pageMargins left="0.75138888888888899" right="0.7" top="0.64" bottom="0.48" header="0.5" footer="0.35"/>
  <pageSetup paperSize="14" scale="51" orientation="landscape" horizontalDpi="4294967294" verticalDpi="4294967294" r:id="rId34"/>
  <rowBreaks count="9" manualBreakCount="9">
    <brk id="35" max="16383" man="1"/>
    <brk id="59" max="16383" man="1"/>
    <brk id="89" max="8" man="1"/>
    <brk id="102" max="16383" man="1"/>
    <brk id="133" max="16383" man="1"/>
    <brk id="218" max="16383" man="1"/>
    <brk id="244" max="16383" man="1"/>
    <brk id="275" max="16383" man="1"/>
    <brk id="295" max="16383" man="1"/>
  </rowBreaks>
  <drawing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User</cp:lastModifiedBy>
  <cp:lastPrinted>2020-07-10T21:39:16Z</cp:lastPrinted>
  <dcterms:created xsi:type="dcterms:W3CDTF">2020-06-23T19:35:00Z</dcterms:created>
  <dcterms:modified xsi:type="dcterms:W3CDTF">2020-07-23T13:16:05Z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ies>
</file>